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tabRatio="764"/>
  </bookViews>
  <sheets>
    <sheet name="目录" sheetId="14" r:id="rId1"/>
    <sheet name="表1" sheetId="1" r:id="rId2"/>
    <sheet name="表2" sheetId="2" r:id="rId3"/>
    <sheet name="表3" sheetId="11" r:id="rId4"/>
    <sheet name="表4" sheetId="12" r:id="rId5"/>
    <sheet name="表5" sheetId="15" r:id="rId6"/>
    <sheet name="表6" sheetId="8" r:id="rId7"/>
    <sheet name="表7" sheetId="17" r:id="rId8"/>
    <sheet name="表8" sheetId="16" r:id="rId9"/>
    <sheet name="表9" sheetId="6" r:id="rId10"/>
    <sheet name="表10" sheetId="18" r:id="rId11"/>
    <sheet name="表11" sheetId="19" r:id="rId12"/>
    <sheet name="表12" sheetId="9" r:id="rId13"/>
    <sheet name="表13" sheetId="20" r:id="rId14"/>
    <sheet name="表14" sheetId="24" r:id="rId15"/>
    <sheet name="表15" sheetId="25" r:id="rId16"/>
    <sheet name="表16" sheetId="22" r:id="rId17"/>
    <sheet name="表17" sheetId="23" r:id="rId18"/>
    <sheet name="表18" sheetId="13" r:id="rId19"/>
  </sheets>
  <externalReferences>
    <externalReference r:id="rId20"/>
  </externalReferences>
  <definedNames>
    <definedName name="_xlnm.Print_Area" localSheetId="1">表1!$A$1:$G$37</definedName>
    <definedName name="_xlnm.Print_Area" localSheetId="12">表12!$A$1:$C$13</definedName>
    <definedName name="_xlnm.Print_Area" localSheetId="13">表13!$A$1:$C$13</definedName>
    <definedName name="_xlnm.Print_Area" localSheetId="2">表2!$A$1:$G$28</definedName>
    <definedName name="_xlnm.Print_Area" localSheetId="3">表3!$A$1:$C$579</definedName>
    <definedName name="_xlnm.Print_Area" localSheetId="4">表4!$A$1:$D$68</definedName>
    <definedName name="_xlnm.Print_Titles" localSheetId="3">表3!$4:$4</definedName>
    <definedName name="_xlnm.Print_Titles" localSheetId="4">表4!$4:$5</definedName>
  </definedNames>
  <calcPr calcId="144525"/>
</workbook>
</file>

<file path=xl/sharedStrings.xml><?xml version="1.0" encoding="utf-8"?>
<sst xmlns="http://schemas.openxmlformats.org/spreadsheetml/2006/main" count="2002" uniqueCount="1714">
  <si>
    <t>目     录</t>
  </si>
  <si>
    <t>附表1</t>
  </si>
  <si>
    <t>2019年地方一般公共预算收入决算情况表</t>
  </si>
  <si>
    <t>附表2</t>
  </si>
  <si>
    <t>2019年公共财政预算支出决算情况表</t>
  </si>
  <si>
    <t>附表3</t>
  </si>
  <si>
    <t>2019年县本级一般公共预算支出决算明细表</t>
  </si>
  <si>
    <t>附表4</t>
  </si>
  <si>
    <t>2019年县本级一般公共预算基本支出决算明细表</t>
  </si>
  <si>
    <t>附表5</t>
  </si>
  <si>
    <t>2019年一般公共预算转移性收支决算表</t>
  </si>
  <si>
    <t>附表6</t>
  </si>
  <si>
    <t>2019年政府性基金预算收入决算情况表</t>
  </si>
  <si>
    <t>附表7</t>
  </si>
  <si>
    <t>2019年政府性基金预算支出决算情况表</t>
  </si>
  <si>
    <t>附表8</t>
  </si>
  <si>
    <t>2019年政府性基金转移性收支决算情况表</t>
  </si>
  <si>
    <t>附表9</t>
  </si>
  <si>
    <t>2019年国有资本经营预算收入决算情况表</t>
  </si>
  <si>
    <t>附表10</t>
  </si>
  <si>
    <t>2019年国有资本经营预算支出决算情况表</t>
  </si>
  <si>
    <t>附表11</t>
  </si>
  <si>
    <t>2019年国有资本经营预算转移支付决算情况表</t>
  </si>
  <si>
    <t>附表12</t>
  </si>
  <si>
    <t>2019年社会保险基金预算收入决算情况表</t>
  </si>
  <si>
    <t>附表13</t>
  </si>
  <si>
    <t>2019年社会保险基金预算支出决算情况表</t>
  </si>
  <si>
    <t>附表14</t>
  </si>
  <si>
    <t>2019年地方政府一般债务限额及余额决算情况表</t>
  </si>
  <si>
    <t>附表15</t>
  </si>
  <si>
    <t>2019年地方政府专项债务限额及余额决算情况表</t>
  </si>
  <si>
    <t>附表16</t>
  </si>
  <si>
    <t>2019年地方政府债券使用情况表</t>
  </si>
  <si>
    <t>附表17</t>
  </si>
  <si>
    <t>2019年地方政府债务发行及还本付息情况表</t>
  </si>
  <si>
    <t>附表18</t>
  </si>
  <si>
    <t>2019年县本级“三公”经费支出决算表</t>
  </si>
  <si>
    <t>单位：万元</t>
  </si>
  <si>
    <t xml:space="preserve">    项            目</t>
  </si>
  <si>
    <t>年初预算数</t>
  </si>
  <si>
    <t>调整预算</t>
  </si>
  <si>
    <t>2019年决算数</t>
  </si>
  <si>
    <t>同比上年</t>
  </si>
  <si>
    <t>金额</t>
  </si>
  <si>
    <t>为调整预算％</t>
  </si>
  <si>
    <t>增加额</t>
  </si>
  <si>
    <t>增长％</t>
  </si>
  <si>
    <t>地方一般公共预算收入合计</t>
  </si>
  <si>
    <t xml:space="preserve">    一、工商税收</t>
  </si>
  <si>
    <t xml:space="preserve">        增值税</t>
  </si>
  <si>
    <t xml:space="preserve">        营业税</t>
  </si>
  <si>
    <t xml:space="preserve">        企业所得税</t>
  </si>
  <si>
    <t xml:space="preserve">        个人所得税</t>
  </si>
  <si>
    <t xml:space="preserve">        资源税</t>
  </si>
  <si>
    <t xml:space="preserve">        城市维护建设税</t>
  </si>
  <si>
    <t xml:space="preserve">        房产税</t>
  </si>
  <si>
    <t xml:space="preserve">        印花税</t>
  </si>
  <si>
    <t xml:space="preserve">        城镇土地使用税</t>
  </si>
  <si>
    <t xml:space="preserve">        土地增值税</t>
  </si>
  <si>
    <t xml:space="preserve">        车船税</t>
  </si>
  <si>
    <t xml:space="preserve">        耕地占用税</t>
  </si>
  <si>
    <t xml:space="preserve">        契税</t>
  </si>
  <si>
    <t xml:space="preserve">        环境保护税</t>
  </si>
  <si>
    <t xml:space="preserve">     二、非税收入</t>
  </si>
  <si>
    <t xml:space="preserve">        专项收入</t>
  </si>
  <si>
    <t xml:space="preserve">        其中: 教育费附加收入</t>
  </si>
  <si>
    <t xml:space="preserve">              地方教育附加收入</t>
  </si>
  <si>
    <t xml:space="preserve">              残疾人就业保障金收入</t>
  </si>
  <si>
    <t xml:space="preserve">              教育资金收入</t>
  </si>
  <si>
    <t xml:space="preserve">              农田水利建设资金收入</t>
  </si>
  <si>
    <t xml:space="preserve">              森林植被恢复费      </t>
  </si>
  <si>
    <t xml:space="preserve">              水利建设专项收入</t>
  </si>
  <si>
    <t xml:space="preserve">              广告收入</t>
  </si>
  <si>
    <t xml:space="preserve">       行政性收费收入</t>
  </si>
  <si>
    <t xml:space="preserve">       罚没收入</t>
  </si>
  <si>
    <r>
      <rPr>
        <sz val="12"/>
        <color indexed="8"/>
        <rFont val="宋体"/>
        <charset val="134"/>
      </rPr>
      <t xml:space="preserve">       </t>
    </r>
    <r>
      <rPr>
        <sz val="12"/>
        <color indexed="8"/>
        <rFont val="宋体"/>
        <charset val="134"/>
      </rPr>
      <t>国有资源(资产)有偿使用收入</t>
    </r>
  </si>
  <si>
    <t xml:space="preserve">       捐赠收入</t>
  </si>
  <si>
    <t xml:space="preserve">       政府住房基金收入</t>
  </si>
  <si>
    <t xml:space="preserve">       其他收入</t>
  </si>
  <si>
    <r>
      <rPr>
        <sz val="12"/>
        <color indexed="8"/>
        <rFont val="Times New Roman"/>
        <charset val="134"/>
      </rPr>
      <t xml:space="preserve">    </t>
    </r>
    <r>
      <rPr>
        <sz val="12"/>
        <color indexed="8"/>
        <rFont val="宋体"/>
        <charset val="134"/>
      </rPr>
      <t>项</t>
    </r>
    <r>
      <rPr>
        <sz val="12"/>
        <color indexed="8"/>
        <rFont val="Times New Roman"/>
        <charset val="134"/>
      </rPr>
      <t xml:space="preserve">                  </t>
    </r>
    <r>
      <rPr>
        <sz val="12"/>
        <color indexed="8"/>
        <rFont val="宋体"/>
        <charset val="134"/>
      </rPr>
      <t>目</t>
    </r>
  </si>
  <si>
    <t>调整预算数</t>
  </si>
  <si>
    <t>为年度调整预算%</t>
  </si>
  <si>
    <t>同比上年增长</t>
  </si>
  <si>
    <t>公共财政预算支出合计</t>
  </si>
  <si>
    <t>一、一般公共服务</t>
  </si>
  <si>
    <t>二、国防</t>
  </si>
  <si>
    <t>三、公共安全</t>
  </si>
  <si>
    <t>四、教育</t>
  </si>
  <si>
    <t>五、科学技术</t>
  </si>
  <si>
    <t>六、文化体育与传媒</t>
  </si>
  <si>
    <t>七、社会保障和就业</t>
  </si>
  <si>
    <t>八、卫生健康</t>
  </si>
  <si>
    <t>九、节能环保</t>
  </si>
  <si>
    <t>十、城乡社区事务</t>
  </si>
  <si>
    <t>十一、农林水事务</t>
  </si>
  <si>
    <t>十二、交通运输</t>
  </si>
  <si>
    <t>十三、资源勘探电力信息等事务</t>
  </si>
  <si>
    <t>十四、商业服务业等事务</t>
  </si>
  <si>
    <t>十五、金融部门监管</t>
  </si>
  <si>
    <t>十六、自然资源海洋气象</t>
  </si>
  <si>
    <t>十七、住房保障支出</t>
  </si>
  <si>
    <t>十八、粮油物资储备管理事务</t>
  </si>
  <si>
    <t>十九、灾害防治及应急管理</t>
  </si>
  <si>
    <r>
      <rPr>
        <sz val="12"/>
        <color indexed="8"/>
        <rFont val="宋体"/>
        <charset val="134"/>
      </rPr>
      <t>十九、</t>
    </r>
    <r>
      <rPr>
        <sz val="11"/>
        <color indexed="8"/>
        <rFont val="宋体"/>
        <charset val="134"/>
      </rPr>
      <t>地方政府一般债券付息支出</t>
    </r>
  </si>
  <si>
    <t>二十、预备费</t>
  </si>
  <si>
    <t>二十一、其他支出</t>
  </si>
  <si>
    <t>支出功能分类科目编码</t>
  </si>
  <si>
    <t>科目名称</t>
  </si>
  <si>
    <t>总计</t>
  </si>
  <si>
    <t>201</t>
  </si>
  <si>
    <t>一般公共服务支出</t>
  </si>
  <si>
    <t>20101</t>
  </si>
  <si>
    <t>人大事务</t>
  </si>
  <si>
    <t>2010101</t>
  </si>
  <si>
    <t xml:space="preserve">  行政运行</t>
  </si>
  <si>
    <t>2010102</t>
  </si>
  <si>
    <t xml:space="preserve">  一般行政管理事务</t>
  </si>
  <si>
    <t>2010103</t>
  </si>
  <si>
    <t xml:space="preserve">  机关服务</t>
  </si>
  <si>
    <t>2010104</t>
  </si>
  <si>
    <t xml:space="preserve">  人大会议</t>
  </si>
  <si>
    <t>2010108</t>
  </si>
  <si>
    <t xml:space="preserve">  代表工作</t>
  </si>
  <si>
    <t>20102</t>
  </si>
  <si>
    <t>政协事务</t>
  </si>
  <si>
    <t>2010201</t>
  </si>
  <si>
    <t>2010202</t>
  </si>
  <si>
    <t>2010203</t>
  </si>
  <si>
    <t>2010204</t>
  </si>
  <si>
    <t xml:space="preserve">  政协会议</t>
  </si>
  <si>
    <t>2010206</t>
  </si>
  <si>
    <t xml:space="preserve">  参政议政</t>
  </si>
  <si>
    <t>2010299</t>
  </si>
  <si>
    <t xml:space="preserve">  其他政协事务支出</t>
  </si>
  <si>
    <t>20103</t>
  </si>
  <si>
    <t>政府办公厅（室）及相关机构事务</t>
  </si>
  <si>
    <t>2010301</t>
  </si>
  <si>
    <t>2010302</t>
  </si>
  <si>
    <t>2010303</t>
  </si>
  <si>
    <t>2010304</t>
  </si>
  <si>
    <t xml:space="preserve">  专项服务</t>
  </si>
  <si>
    <t>2010305</t>
  </si>
  <si>
    <t xml:space="preserve">  专项业务活动</t>
  </si>
  <si>
    <t>2010306</t>
  </si>
  <si>
    <t xml:space="preserve">  政务公开审批</t>
  </si>
  <si>
    <t>2010308</t>
  </si>
  <si>
    <t xml:space="preserve">  信访事务</t>
  </si>
  <si>
    <t>2010350</t>
  </si>
  <si>
    <t xml:space="preserve">  事业运行</t>
  </si>
  <si>
    <t>2010399</t>
  </si>
  <si>
    <t xml:space="preserve">  其他政府办公厅（室）及相关机构事务支出</t>
  </si>
  <si>
    <t>20104</t>
  </si>
  <si>
    <t>发展与改革事务</t>
  </si>
  <si>
    <t>2010401</t>
  </si>
  <si>
    <t>2010402</t>
  </si>
  <si>
    <t>2010404</t>
  </si>
  <si>
    <t xml:space="preserve">  战略规划与实施</t>
  </si>
  <si>
    <t>2010408</t>
  </si>
  <si>
    <t xml:space="preserve">  物价管理</t>
  </si>
  <si>
    <t>2010450</t>
  </si>
  <si>
    <t>2010499</t>
  </si>
  <si>
    <t xml:space="preserve">  其他发展与改革事务支出</t>
  </si>
  <si>
    <t>20105</t>
  </si>
  <si>
    <t>统计信息事务</t>
  </si>
  <si>
    <t>2010501</t>
  </si>
  <si>
    <t>2010502</t>
  </si>
  <si>
    <t>2010505</t>
  </si>
  <si>
    <t xml:space="preserve">  专项统计业务</t>
  </si>
  <si>
    <t>2010507</t>
  </si>
  <si>
    <t xml:space="preserve">  专项普查活动</t>
  </si>
  <si>
    <t>2010508</t>
  </si>
  <si>
    <t xml:space="preserve">  统计抽样调查</t>
  </si>
  <si>
    <t>2010550</t>
  </si>
  <si>
    <t>2010599</t>
  </si>
  <si>
    <t xml:space="preserve">  其他统计信息事务支出</t>
  </si>
  <si>
    <t>20106</t>
  </si>
  <si>
    <t>财政事务</t>
  </si>
  <si>
    <t>2010601</t>
  </si>
  <si>
    <t>2010602</t>
  </si>
  <si>
    <t>2010604</t>
  </si>
  <si>
    <t xml:space="preserve">  预算改革业务</t>
  </si>
  <si>
    <t>2010605</t>
  </si>
  <si>
    <t xml:space="preserve">  财政国库业务</t>
  </si>
  <si>
    <t>2010606</t>
  </si>
  <si>
    <t xml:space="preserve">  财政监察</t>
  </si>
  <si>
    <t>2010607</t>
  </si>
  <si>
    <t xml:space="preserve">  信息化建设</t>
  </si>
  <si>
    <t>2010608</t>
  </si>
  <si>
    <t xml:space="preserve">  财政委托业务支出</t>
  </si>
  <si>
    <t>2010650</t>
  </si>
  <si>
    <t>2010699</t>
  </si>
  <si>
    <t xml:space="preserve">  其他财政事务支出</t>
  </si>
  <si>
    <t>20108</t>
  </si>
  <si>
    <t>审计事务</t>
  </si>
  <si>
    <t>2010801</t>
  </si>
  <si>
    <t>2010802</t>
  </si>
  <si>
    <t>2010804</t>
  </si>
  <si>
    <t xml:space="preserve">  审计业务</t>
  </si>
  <si>
    <t>20109</t>
  </si>
  <si>
    <t>海关事务</t>
  </si>
  <si>
    <t>2010909</t>
  </si>
  <si>
    <t xml:space="preserve">  海关关务</t>
  </si>
  <si>
    <t>20110</t>
  </si>
  <si>
    <t>人力资源事务</t>
  </si>
  <si>
    <t>2011001</t>
  </si>
  <si>
    <t>2011002</t>
  </si>
  <si>
    <t>2011008</t>
  </si>
  <si>
    <t xml:space="preserve">  引进人才费用</t>
  </si>
  <si>
    <t>2011099</t>
  </si>
  <si>
    <t xml:space="preserve">  其他人力资源事务支出</t>
  </si>
  <si>
    <t>20111</t>
  </si>
  <si>
    <t>纪检监察事务</t>
  </si>
  <si>
    <t>2011101</t>
  </si>
  <si>
    <t>2011102</t>
  </si>
  <si>
    <t>2011104</t>
  </si>
  <si>
    <t xml:space="preserve">  大案要案查处</t>
  </si>
  <si>
    <t>2011199</t>
  </si>
  <si>
    <t xml:space="preserve">  其他纪检监察事务支出</t>
  </si>
  <si>
    <t>20113</t>
  </si>
  <si>
    <t>商贸事务</t>
  </si>
  <si>
    <t>2011301</t>
  </si>
  <si>
    <t>2011304</t>
  </si>
  <si>
    <t xml:space="preserve">  对外贸易管理</t>
  </si>
  <si>
    <t>2011307</t>
  </si>
  <si>
    <t xml:space="preserve">  国内贸易管理</t>
  </si>
  <si>
    <t>2011308</t>
  </si>
  <si>
    <t xml:space="preserve">  招商引资</t>
  </si>
  <si>
    <t>2011399</t>
  </si>
  <si>
    <t xml:space="preserve">  其他商贸事务支出</t>
  </si>
  <si>
    <t>20114</t>
  </si>
  <si>
    <t>知识产权事务</t>
  </si>
  <si>
    <t>2011405</t>
  </si>
  <si>
    <t xml:space="preserve">  国家知识产权战略</t>
  </si>
  <si>
    <t>2011406</t>
  </si>
  <si>
    <t xml:space="preserve">  专利试点和产业化推进</t>
  </si>
  <si>
    <t>2011499</t>
  </si>
  <si>
    <t xml:space="preserve">  其他知识产权事务支出</t>
  </si>
  <si>
    <t>20123</t>
  </si>
  <si>
    <t>民族事务</t>
  </si>
  <si>
    <t>2012301</t>
  </si>
  <si>
    <t>2012302</t>
  </si>
  <si>
    <t>2012304</t>
  </si>
  <si>
    <t xml:space="preserve">  民族工作专项</t>
  </si>
  <si>
    <t>2012399</t>
  </si>
  <si>
    <t xml:space="preserve">  其他民族事务支出</t>
  </si>
  <si>
    <t>20125</t>
  </si>
  <si>
    <t>港澳台事务</t>
  </si>
  <si>
    <t>2012501</t>
  </si>
  <si>
    <t>2012505</t>
  </si>
  <si>
    <t xml:space="preserve">  台湾事务</t>
  </si>
  <si>
    <t>20126</t>
  </si>
  <si>
    <t>档案事务</t>
  </si>
  <si>
    <t>2012601</t>
  </si>
  <si>
    <t>2012602</t>
  </si>
  <si>
    <t>2012604</t>
  </si>
  <si>
    <t xml:space="preserve">  档案馆</t>
  </si>
  <si>
    <t>20128</t>
  </si>
  <si>
    <t>民主党派及工商联事务</t>
  </si>
  <si>
    <t>2012801</t>
  </si>
  <si>
    <t>2012802</t>
  </si>
  <si>
    <t>2012899</t>
  </si>
  <si>
    <t xml:space="preserve">  其他民主党派及工商联事务支出</t>
  </si>
  <si>
    <t>20129</t>
  </si>
  <si>
    <t>群众团体事务</t>
  </si>
  <si>
    <t>2012901</t>
  </si>
  <si>
    <t>2012902</t>
  </si>
  <si>
    <t>2012999</t>
  </si>
  <si>
    <t xml:space="preserve">  其他群众团体事务支出</t>
  </si>
  <si>
    <t>20131</t>
  </si>
  <si>
    <t>党委办公厅（室）及相关机构事务</t>
  </si>
  <si>
    <t>2013101</t>
  </si>
  <si>
    <t>2013102</t>
  </si>
  <si>
    <t>2013105</t>
  </si>
  <si>
    <t xml:space="preserve">  专项业务</t>
  </si>
  <si>
    <t>20132</t>
  </si>
  <si>
    <t>组织事务</t>
  </si>
  <si>
    <t>2013201</t>
  </si>
  <si>
    <t>2013202</t>
  </si>
  <si>
    <t>2013204</t>
  </si>
  <si>
    <t xml:space="preserve">  公务员事务</t>
  </si>
  <si>
    <t>2013250</t>
  </si>
  <si>
    <t>2013299</t>
  </si>
  <si>
    <t xml:space="preserve">  其他组织事务支出</t>
  </si>
  <si>
    <t>20133</t>
  </si>
  <si>
    <t>宣传事务</t>
  </si>
  <si>
    <t>2013301</t>
  </si>
  <si>
    <t>2013302</t>
  </si>
  <si>
    <t>2013399</t>
  </si>
  <si>
    <t xml:space="preserve">  其他宣传事务支出</t>
  </si>
  <si>
    <t>20134</t>
  </si>
  <si>
    <t>统战事务</t>
  </si>
  <si>
    <t>2013401</t>
  </si>
  <si>
    <t>2013499</t>
  </si>
  <si>
    <t xml:space="preserve">  其他统战事务支出</t>
  </si>
  <si>
    <t>20136</t>
  </si>
  <si>
    <t>其他共产党事务支出</t>
  </si>
  <si>
    <t>2013601</t>
  </si>
  <si>
    <t>2013602</t>
  </si>
  <si>
    <t>2013603</t>
  </si>
  <si>
    <t>2013650</t>
  </si>
  <si>
    <t>2013699</t>
  </si>
  <si>
    <t xml:space="preserve">  其他共产党事务支出</t>
  </si>
  <si>
    <t>20137</t>
  </si>
  <si>
    <t>网信事务</t>
  </si>
  <si>
    <t>2013701</t>
  </si>
  <si>
    <t>2013702</t>
  </si>
  <si>
    <t>20138</t>
  </si>
  <si>
    <t>市场监督管理事务</t>
  </si>
  <si>
    <t>2013801</t>
  </si>
  <si>
    <t>2013802</t>
  </si>
  <si>
    <t>2013804</t>
  </si>
  <si>
    <t xml:space="preserve">  市场监督管理专项</t>
  </si>
  <si>
    <t>2013805</t>
  </si>
  <si>
    <t xml:space="preserve">  市场监管执法</t>
  </si>
  <si>
    <t>2013806</t>
  </si>
  <si>
    <t xml:space="preserve">  消费者权益保护</t>
  </si>
  <si>
    <t>2013808</t>
  </si>
  <si>
    <t>2013811</t>
  </si>
  <si>
    <t xml:space="preserve">  标准化管理</t>
  </si>
  <si>
    <t>2013812</t>
  </si>
  <si>
    <t xml:space="preserve">  药品事务</t>
  </si>
  <si>
    <t>2013899</t>
  </si>
  <si>
    <t xml:space="preserve">  其他市场监督管理事务</t>
  </si>
  <si>
    <t>20199</t>
  </si>
  <si>
    <t>其他一般公共服务支出</t>
  </si>
  <si>
    <t>2019999</t>
  </si>
  <si>
    <t xml:space="preserve">  其他一般公共服务支出</t>
  </si>
  <si>
    <t>203</t>
  </si>
  <si>
    <t>国防支出</t>
  </si>
  <si>
    <t>20306</t>
  </si>
  <si>
    <t>国防动员</t>
  </si>
  <si>
    <t>2030602</t>
  </si>
  <si>
    <t xml:space="preserve">  经济动员</t>
  </si>
  <si>
    <t>2030603</t>
  </si>
  <si>
    <t xml:space="preserve">  人民防空</t>
  </si>
  <si>
    <t>2030699</t>
  </si>
  <si>
    <t xml:space="preserve">  其他国防动员支出</t>
  </si>
  <si>
    <t>20399</t>
  </si>
  <si>
    <t>其他国防支出</t>
  </si>
  <si>
    <t>2039901</t>
  </si>
  <si>
    <t xml:space="preserve">  其他国防支出</t>
  </si>
  <si>
    <t>204</t>
  </si>
  <si>
    <t>公共安全支出</t>
  </si>
  <si>
    <t>20402</t>
  </si>
  <si>
    <t>公安</t>
  </si>
  <si>
    <t>2040201</t>
  </si>
  <si>
    <t>2040202</t>
  </si>
  <si>
    <t>2040203</t>
  </si>
  <si>
    <t>2040219</t>
  </si>
  <si>
    <t>2040220</t>
  </si>
  <si>
    <t xml:space="preserve">  执法办案</t>
  </si>
  <si>
    <t>2040221</t>
  </si>
  <si>
    <t xml:space="preserve">  特别业务</t>
  </si>
  <si>
    <t>2040299</t>
  </si>
  <si>
    <t xml:space="preserve">  其他公安支出</t>
  </si>
  <si>
    <t>20403</t>
  </si>
  <si>
    <t>国家安全</t>
  </si>
  <si>
    <t>2040399</t>
  </si>
  <si>
    <t xml:space="preserve">  其他国家安全支出</t>
  </si>
  <si>
    <t>20406</t>
  </si>
  <si>
    <t>司法</t>
  </si>
  <si>
    <t>2040601</t>
  </si>
  <si>
    <t>2040602</t>
  </si>
  <si>
    <t>2040604</t>
  </si>
  <si>
    <t xml:space="preserve">  基层司法业务</t>
  </si>
  <si>
    <t>2040605</t>
  </si>
  <si>
    <t xml:space="preserve">  普法宣传</t>
  </si>
  <si>
    <t>2040607</t>
  </si>
  <si>
    <t xml:space="preserve">  法律援助</t>
  </si>
  <si>
    <t>2040610</t>
  </si>
  <si>
    <t xml:space="preserve">  社区矫正</t>
  </si>
  <si>
    <t>2040612</t>
  </si>
  <si>
    <t xml:space="preserve">  法制建设</t>
  </si>
  <si>
    <t>2040699</t>
  </si>
  <si>
    <t xml:space="preserve">  其他司法支出</t>
  </si>
  <si>
    <t>20499</t>
  </si>
  <si>
    <t>其他公共安全支出</t>
  </si>
  <si>
    <t>2049901</t>
  </si>
  <si>
    <t xml:space="preserve">  其他公共安全支出</t>
  </si>
  <si>
    <t>205</t>
  </si>
  <si>
    <t>教育支出</t>
  </si>
  <si>
    <t>20501</t>
  </si>
  <si>
    <t>教育管理事务</t>
  </si>
  <si>
    <t>2050101</t>
  </si>
  <si>
    <t>2050199</t>
  </si>
  <si>
    <t xml:space="preserve">  其他教育管理事务支出</t>
  </si>
  <si>
    <t>20502</t>
  </si>
  <si>
    <t>普通教育</t>
  </si>
  <si>
    <t>2050201</t>
  </si>
  <si>
    <t xml:space="preserve">  学前教育</t>
  </si>
  <si>
    <t>2050202</t>
  </si>
  <si>
    <t xml:space="preserve">  小学教育</t>
  </si>
  <si>
    <t>2050203</t>
  </si>
  <si>
    <t xml:space="preserve">  初中教育</t>
  </si>
  <si>
    <t>2050204</t>
  </si>
  <si>
    <t xml:space="preserve">  高中教育</t>
  </si>
  <si>
    <t>2050299</t>
  </si>
  <si>
    <t xml:space="preserve">  其他普通教育支出</t>
  </si>
  <si>
    <t>20503</t>
  </si>
  <si>
    <t>职业教育</t>
  </si>
  <si>
    <t>2050302</t>
  </si>
  <si>
    <t xml:space="preserve">  中专教育</t>
  </si>
  <si>
    <t>20504</t>
  </si>
  <si>
    <t>成人教育</t>
  </si>
  <si>
    <t>2050402</t>
  </si>
  <si>
    <t xml:space="preserve">  成人中等教育</t>
  </si>
  <si>
    <t>20507</t>
  </si>
  <si>
    <t>特殊教育</t>
  </si>
  <si>
    <t>2050701</t>
  </si>
  <si>
    <t xml:space="preserve">  特殊学校教育</t>
  </si>
  <si>
    <t>2050799</t>
  </si>
  <si>
    <t xml:space="preserve">  其他特殊教育支出</t>
  </si>
  <si>
    <t>20508</t>
  </si>
  <si>
    <t>进修及培训</t>
  </si>
  <si>
    <t>2050801</t>
  </si>
  <si>
    <t xml:space="preserve">  教师进修</t>
  </si>
  <si>
    <t>2050802</t>
  </si>
  <si>
    <t xml:space="preserve">  干部教育</t>
  </si>
  <si>
    <t>20509</t>
  </si>
  <si>
    <t>教育费附加安排的支出</t>
  </si>
  <si>
    <t>2050901</t>
  </si>
  <si>
    <t xml:space="preserve">  农村中小学校舍建设</t>
  </si>
  <si>
    <t>2050903</t>
  </si>
  <si>
    <t xml:space="preserve">  城市中小学校舍建设</t>
  </si>
  <si>
    <t>2050999</t>
  </si>
  <si>
    <t xml:space="preserve">  其他教育费附加安排的支出</t>
  </si>
  <si>
    <t>20599</t>
  </si>
  <si>
    <t>其他教育支出</t>
  </si>
  <si>
    <t>2059999</t>
  </si>
  <si>
    <t xml:space="preserve">  其他教育支出</t>
  </si>
  <si>
    <t>206</t>
  </si>
  <si>
    <t>科学技术支出</t>
  </si>
  <si>
    <t>20601</t>
  </si>
  <si>
    <t>科学技术管理事务</t>
  </si>
  <si>
    <t>2060101</t>
  </si>
  <si>
    <t>2060199</t>
  </si>
  <si>
    <t xml:space="preserve">  其他科学技术管理事务支出</t>
  </si>
  <si>
    <t>20602</t>
  </si>
  <si>
    <t>基础研究</t>
  </si>
  <si>
    <t>2060204</t>
  </si>
  <si>
    <t xml:space="preserve">  重点实验室及相关设施</t>
  </si>
  <si>
    <t>20603</t>
  </si>
  <si>
    <t>应用研究</t>
  </si>
  <si>
    <t>2060303</t>
  </si>
  <si>
    <t xml:space="preserve">  高技术研究</t>
  </si>
  <si>
    <t>20604</t>
  </si>
  <si>
    <t>技术研究与开发</t>
  </si>
  <si>
    <t>2060402</t>
  </si>
  <si>
    <t xml:space="preserve">  应用技术研究与开发</t>
  </si>
  <si>
    <t>2060403</t>
  </si>
  <si>
    <t xml:space="preserve">  产业技术研究与开发</t>
  </si>
  <si>
    <t>2060404</t>
  </si>
  <si>
    <t xml:space="preserve">  科技成果转化与扩散</t>
  </si>
  <si>
    <t>2060499</t>
  </si>
  <si>
    <t xml:space="preserve">  其他技术研究与开发支出</t>
  </si>
  <si>
    <t>20605</t>
  </si>
  <si>
    <t>科技条件与服务</t>
  </si>
  <si>
    <t>2060503</t>
  </si>
  <si>
    <t xml:space="preserve">  科技条件专项</t>
  </si>
  <si>
    <t>2060599</t>
  </si>
  <si>
    <t xml:space="preserve">  其他科技条件与服务支出</t>
  </si>
  <si>
    <t>20606</t>
  </si>
  <si>
    <t>社会科学</t>
  </si>
  <si>
    <t>2060602</t>
  </si>
  <si>
    <t xml:space="preserve">  社会科学研究</t>
  </si>
  <si>
    <t>20607</t>
  </si>
  <si>
    <t>科学技术普及</t>
  </si>
  <si>
    <t>2060701</t>
  </si>
  <si>
    <t xml:space="preserve">  机构运行</t>
  </si>
  <si>
    <t>2060702</t>
  </si>
  <si>
    <t xml:space="preserve">  科普活动</t>
  </si>
  <si>
    <t>2060799</t>
  </si>
  <si>
    <t xml:space="preserve">  其他科学技术普及支出</t>
  </si>
  <si>
    <t>20608</t>
  </si>
  <si>
    <t>科技交流与合作</t>
  </si>
  <si>
    <t>2060899</t>
  </si>
  <si>
    <t xml:space="preserve">  其他科技交流与合作支出</t>
  </si>
  <si>
    <t>20609</t>
  </si>
  <si>
    <t>科技重大项目</t>
  </si>
  <si>
    <t>2060901</t>
  </si>
  <si>
    <t xml:space="preserve">  科技重大专项</t>
  </si>
  <si>
    <t>2060902</t>
  </si>
  <si>
    <t xml:space="preserve">  重点研发计划</t>
  </si>
  <si>
    <t>20699</t>
  </si>
  <si>
    <t>其他科学技术支出</t>
  </si>
  <si>
    <t>2069901</t>
  </si>
  <si>
    <t xml:space="preserve">  科技奖励</t>
  </si>
  <si>
    <t>2069999</t>
  </si>
  <si>
    <t xml:space="preserve">  其他科学技术支出</t>
  </si>
  <si>
    <t>207</t>
  </si>
  <si>
    <t>文化旅游体育与传媒支出</t>
  </si>
  <si>
    <t>20701</t>
  </si>
  <si>
    <t>文化和旅游</t>
  </si>
  <si>
    <t>2070101</t>
  </si>
  <si>
    <t>2070102</t>
  </si>
  <si>
    <t>2070103</t>
  </si>
  <si>
    <t>2070104</t>
  </si>
  <si>
    <t xml:space="preserve">  图书馆</t>
  </si>
  <si>
    <t>2070105</t>
  </si>
  <si>
    <t xml:space="preserve">  文化展示及纪念机构</t>
  </si>
  <si>
    <t>2070109</t>
  </si>
  <si>
    <t xml:space="preserve">  群众文化</t>
  </si>
  <si>
    <t>2070111</t>
  </si>
  <si>
    <t xml:space="preserve">  文化创作与保护</t>
  </si>
  <si>
    <t>2070112</t>
  </si>
  <si>
    <t xml:space="preserve">  文化和旅游市场管理</t>
  </si>
  <si>
    <t>2070113</t>
  </si>
  <si>
    <t xml:space="preserve">  旅游宣传</t>
  </si>
  <si>
    <t>2070114</t>
  </si>
  <si>
    <t xml:space="preserve">  旅游行业业务管理</t>
  </si>
  <si>
    <t>2070199</t>
  </si>
  <si>
    <t xml:space="preserve">  其他文化和旅游支出</t>
  </si>
  <si>
    <t>20702</t>
  </si>
  <si>
    <t>文物</t>
  </si>
  <si>
    <t>2070204</t>
  </si>
  <si>
    <t xml:space="preserve">  文物保护</t>
  </si>
  <si>
    <t>2070205</t>
  </si>
  <si>
    <t xml:space="preserve">  博物馆</t>
  </si>
  <si>
    <t>2070206</t>
  </si>
  <si>
    <t xml:space="preserve">  历史名城与古迹</t>
  </si>
  <si>
    <t>2070299</t>
  </si>
  <si>
    <t xml:space="preserve">  其他文物支出</t>
  </si>
  <si>
    <t>20703</t>
  </si>
  <si>
    <t>体育</t>
  </si>
  <si>
    <t>2070308</t>
  </si>
  <si>
    <t xml:space="preserve">  群众体育</t>
  </si>
  <si>
    <t>2070399</t>
  </si>
  <si>
    <t xml:space="preserve">  其他体育支出</t>
  </si>
  <si>
    <t>20706</t>
  </si>
  <si>
    <t>新闻出版电影</t>
  </si>
  <si>
    <t>2070607</t>
  </si>
  <si>
    <t xml:space="preserve">  电影</t>
  </si>
  <si>
    <t>2070699</t>
  </si>
  <si>
    <t xml:space="preserve">  其他新闻出版电影支出</t>
  </si>
  <si>
    <t>20708</t>
  </si>
  <si>
    <t>广播电视</t>
  </si>
  <si>
    <t>2070801</t>
  </si>
  <si>
    <t>2070804</t>
  </si>
  <si>
    <t xml:space="preserve">  广播</t>
  </si>
  <si>
    <t>2070805</t>
  </si>
  <si>
    <t xml:space="preserve">  电视</t>
  </si>
  <si>
    <t>20799</t>
  </si>
  <si>
    <t>其他文化体育与传媒支出</t>
  </si>
  <si>
    <t>2079902</t>
  </si>
  <si>
    <t xml:space="preserve">  宣传文化发展专项支出</t>
  </si>
  <si>
    <t>2079999</t>
  </si>
  <si>
    <t xml:space="preserve">  其他文化体育与传媒支出</t>
  </si>
  <si>
    <t>208</t>
  </si>
  <si>
    <t>社会保障和就业支出</t>
  </si>
  <si>
    <t>20801</t>
  </si>
  <si>
    <t>人力资源和社会保障管理事务</t>
  </si>
  <si>
    <t>2080101</t>
  </si>
  <si>
    <t>2080102</t>
  </si>
  <si>
    <t>2080105</t>
  </si>
  <si>
    <t xml:space="preserve">  劳动保障监察</t>
  </si>
  <si>
    <t>2080106</t>
  </si>
  <si>
    <t xml:space="preserve">  就业管理事务</t>
  </si>
  <si>
    <t>2080107</t>
  </si>
  <si>
    <t xml:space="preserve">  社会保险业务管理事务</t>
  </si>
  <si>
    <t>2080109</t>
  </si>
  <si>
    <t xml:space="preserve">  社会保险经办机构</t>
  </si>
  <si>
    <t>2080112</t>
  </si>
  <si>
    <t xml:space="preserve">  劳动人事争议调解仲裁</t>
  </si>
  <si>
    <t>2080199</t>
  </si>
  <si>
    <t xml:space="preserve">  其他人力资源和社会保障管理事务支出</t>
  </si>
  <si>
    <t>20802</t>
  </si>
  <si>
    <t>民政管理事务</t>
  </si>
  <si>
    <t>2080201</t>
  </si>
  <si>
    <t>2080206</t>
  </si>
  <si>
    <t xml:space="preserve">  民间组织管理</t>
  </si>
  <si>
    <t>2080207</t>
  </si>
  <si>
    <t xml:space="preserve">  行政区划和地名管理</t>
  </si>
  <si>
    <t>2080208</t>
  </si>
  <si>
    <t xml:space="preserve">  基层政权和社区建设</t>
  </si>
  <si>
    <t>2080299</t>
  </si>
  <si>
    <t xml:space="preserve">  其他民政管理事务支出</t>
  </si>
  <si>
    <t>20805</t>
  </si>
  <si>
    <t>行政事业单位离退休</t>
  </si>
  <si>
    <t>2080501</t>
  </si>
  <si>
    <t xml:space="preserve">  归口管理的行政单位离退休</t>
  </si>
  <si>
    <t>2080507</t>
  </si>
  <si>
    <t xml:space="preserve">  对机关事业单位基本养老保险基金的补助</t>
  </si>
  <si>
    <t>2080599</t>
  </si>
  <si>
    <t xml:space="preserve">  其他行政事业单位离退休支出</t>
  </si>
  <si>
    <t>20807</t>
  </si>
  <si>
    <t>就业补助</t>
  </si>
  <si>
    <t>2080701</t>
  </si>
  <si>
    <t xml:space="preserve">  就业创业服务补贴</t>
  </si>
  <si>
    <t>2080702</t>
  </si>
  <si>
    <t xml:space="preserve">  职业培训补贴</t>
  </si>
  <si>
    <t>2080799</t>
  </si>
  <si>
    <t xml:space="preserve">  其他就业补助支出</t>
  </si>
  <si>
    <t>20808</t>
  </si>
  <si>
    <t>抚恤</t>
  </si>
  <si>
    <t>2080801</t>
  </si>
  <si>
    <t xml:space="preserve">  死亡抚恤</t>
  </si>
  <si>
    <t>2080802</t>
  </si>
  <si>
    <t xml:space="preserve">  伤残抚恤</t>
  </si>
  <si>
    <t>2080803</t>
  </si>
  <si>
    <t xml:space="preserve">  在乡复员、退伍军人生活补助</t>
  </si>
  <si>
    <t>2080804</t>
  </si>
  <si>
    <t xml:space="preserve">  优抚事业单位支出</t>
  </si>
  <si>
    <t>2080805</t>
  </si>
  <si>
    <t xml:space="preserve">  义务兵优待</t>
  </si>
  <si>
    <t>2080899</t>
  </si>
  <si>
    <t xml:space="preserve">  其他优抚支出</t>
  </si>
  <si>
    <t>20809</t>
  </si>
  <si>
    <t>退役安置</t>
  </si>
  <si>
    <t>2080901</t>
  </si>
  <si>
    <t xml:space="preserve">  退役士兵安置</t>
  </si>
  <si>
    <t>2080902</t>
  </si>
  <si>
    <t xml:space="preserve">  军队移交政府的离退休人员安置</t>
  </si>
  <si>
    <t>2080903</t>
  </si>
  <si>
    <t xml:space="preserve">  军队移交政府离退休干部管理机构</t>
  </si>
  <si>
    <t>2080905</t>
  </si>
  <si>
    <t xml:space="preserve">  军队转业干部安置</t>
  </si>
  <si>
    <t>2080999</t>
  </si>
  <si>
    <t xml:space="preserve">  其他退役安置支出</t>
  </si>
  <si>
    <t>20810</t>
  </si>
  <si>
    <t>社会福利</t>
  </si>
  <si>
    <t>2081001</t>
  </si>
  <si>
    <t xml:space="preserve">  儿童福利</t>
  </si>
  <si>
    <t>2081002</t>
  </si>
  <si>
    <t xml:space="preserve">  老年福利</t>
  </si>
  <si>
    <t>2081004</t>
  </si>
  <si>
    <t xml:space="preserve">  殡葬</t>
  </si>
  <si>
    <t>2081005</t>
  </si>
  <si>
    <t xml:space="preserve">  社会福利事业单位</t>
  </si>
  <si>
    <t>2081099</t>
  </si>
  <si>
    <t xml:space="preserve">  其他社会福利支出</t>
  </si>
  <si>
    <t>20811</t>
  </si>
  <si>
    <t>残疾人事业</t>
  </si>
  <si>
    <t>2081101</t>
  </si>
  <si>
    <t>2081104</t>
  </si>
  <si>
    <t xml:space="preserve">  残疾人康复</t>
  </si>
  <si>
    <t>2081105</t>
  </si>
  <si>
    <t xml:space="preserve">  残疾人就业和扶贫</t>
  </si>
  <si>
    <t>2081106</t>
  </si>
  <si>
    <t xml:space="preserve">  残疾人体育</t>
  </si>
  <si>
    <t>2081107</t>
  </si>
  <si>
    <t xml:space="preserve">  残疾人生活和护理补贴</t>
  </si>
  <si>
    <t>2081199</t>
  </si>
  <si>
    <t xml:space="preserve">  其他残疾人事业支出</t>
  </si>
  <si>
    <t>20816</t>
  </si>
  <si>
    <t>红十字事业</t>
  </si>
  <si>
    <t>2081601</t>
  </si>
  <si>
    <t>2081602</t>
  </si>
  <si>
    <t>2081699</t>
  </si>
  <si>
    <t xml:space="preserve">  其他红十字事业支出</t>
  </si>
  <si>
    <t>20819</t>
  </si>
  <si>
    <t>最低生活保障</t>
  </si>
  <si>
    <t>2081901</t>
  </si>
  <si>
    <t xml:space="preserve">  城市最低生活保障金支出</t>
  </si>
  <si>
    <t>2081902</t>
  </si>
  <si>
    <t xml:space="preserve">  农村最低生活保障金支出</t>
  </si>
  <si>
    <t>20820</t>
  </si>
  <si>
    <t>临时救助</t>
  </si>
  <si>
    <t>2082001</t>
  </si>
  <si>
    <t xml:space="preserve">  临时救助支出</t>
  </si>
  <si>
    <t>2082002</t>
  </si>
  <si>
    <t xml:space="preserve">  流浪乞讨人员救助支出</t>
  </si>
  <si>
    <t>20821</t>
  </si>
  <si>
    <t>特困人员救助供养</t>
  </si>
  <si>
    <t>2082101</t>
  </si>
  <si>
    <t xml:space="preserve">  城市特困人员救助供养支出</t>
  </si>
  <si>
    <t>2082102</t>
  </si>
  <si>
    <t xml:space="preserve">  农村特困人员救助供养支出</t>
  </si>
  <si>
    <t>20825</t>
  </si>
  <si>
    <t>其他生活救助</t>
  </si>
  <si>
    <t>2082501</t>
  </si>
  <si>
    <t xml:space="preserve">  其他城市生活救助</t>
  </si>
  <si>
    <t>2082502</t>
  </si>
  <si>
    <t xml:space="preserve">  其他农村生活救助</t>
  </si>
  <si>
    <t>20826</t>
  </si>
  <si>
    <t>财政对基本养老保险基金的补助</t>
  </si>
  <si>
    <t>2082601</t>
  </si>
  <si>
    <t xml:space="preserve">  财政对企业职工基本养老保险基金的补助</t>
  </si>
  <si>
    <t>2082602</t>
  </si>
  <si>
    <t xml:space="preserve">  财政对城乡居民基本养老保险基金的补助</t>
  </si>
  <si>
    <t>20827</t>
  </si>
  <si>
    <t>财政对其他社会保险基金的补助</t>
  </si>
  <si>
    <t>2082702</t>
  </si>
  <si>
    <t xml:space="preserve">  财政对工伤保险基金的补助</t>
  </si>
  <si>
    <t>20828</t>
  </si>
  <si>
    <t>退役军人管理事务</t>
  </si>
  <si>
    <t>2082801</t>
  </si>
  <si>
    <t>2082804</t>
  </si>
  <si>
    <t xml:space="preserve">  拥军优属</t>
  </si>
  <si>
    <t>2082899</t>
  </si>
  <si>
    <t xml:space="preserve">  其他退役军人事务管理支出</t>
  </si>
  <si>
    <t>20899</t>
  </si>
  <si>
    <t>其他社会保障和就业支出</t>
  </si>
  <si>
    <t>2089901</t>
  </si>
  <si>
    <t xml:space="preserve">  其他社会保障和就业支出</t>
  </si>
  <si>
    <t>210</t>
  </si>
  <si>
    <t>卫生健康支出</t>
  </si>
  <si>
    <t>21001</t>
  </si>
  <si>
    <t>卫生健康管理事务</t>
  </si>
  <si>
    <t>2100101</t>
  </si>
  <si>
    <t>2100102</t>
  </si>
  <si>
    <t>2100199</t>
  </si>
  <si>
    <t xml:space="preserve">  其他卫生健康管理事务支出</t>
  </si>
  <si>
    <t>21002</t>
  </si>
  <si>
    <t>公立医院</t>
  </si>
  <si>
    <t>2100201</t>
  </si>
  <si>
    <t xml:space="preserve">  综合医院</t>
  </si>
  <si>
    <t>2100202</t>
  </si>
  <si>
    <t xml:space="preserve">  中医（民族）医院</t>
  </si>
  <si>
    <t>2100299</t>
  </si>
  <si>
    <t xml:space="preserve">  其他公立医院支出</t>
  </si>
  <si>
    <t>21003</t>
  </si>
  <si>
    <t>基层医疗卫生机构</t>
  </si>
  <si>
    <t>2100301</t>
  </si>
  <si>
    <t xml:space="preserve">  城市社区卫生机构</t>
  </si>
  <si>
    <t>2100302</t>
  </si>
  <si>
    <t xml:space="preserve">  乡镇卫生院</t>
  </si>
  <si>
    <t>2100399</t>
  </si>
  <si>
    <t xml:space="preserve">  其他基层医疗卫生机构支出</t>
  </si>
  <si>
    <t>21004</t>
  </si>
  <si>
    <t>公共卫生</t>
  </si>
  <si>
    <t>2100401</t>
  </si>
  <si>
    <t xml:space="preserve">  疾病预防控制机构</t>
  </si>
  <si>
    <t>2100402</t>
  </si>
  <si>
    <t xml:space="preserve">  卫生监督机构</t>
  </si>
  <si>
    <t>2100403</t>
  </si>
  <si>
    <t xml:space="preserve">  妇幼保健机构</t>
  </si>
  <si>
    <t>2100406</t>
  </si>
  <si>
    <t xml:space="preserve">  采供血机构</t>
  </si>
  <si>
    <t>2100408</t>
  </si>
  <si>
    <t xml:space="preserve">  基本公共卫生服务</t>
  </si>
  <si>
    <t>2100409</t>
  </si>
  <si>
    <t xml:space="preserve">  重大公共卫生专项</t>
  </si>
  <si>
    <t>2100410</t>
  </si>
  <si>
    <t xml:space="preserve">  突发公共卫生事件应急处理</t>
  </si>
  <si>
    <t>2100499</t>
  </si>
  <si>
    <t xml:space="preserve">  其他公共卫生支出</t>
  </si>
  <si>
    <t>21006</t>
  </si>
  <si>
    <t>中医药</t>
  </si>
  <si>
    <t>2100601</t>
  </si>
  <si>
    <t xml:space="preserve">  中医（民族医）药专项</t>
  </si>
  <si>
    <t>2100699</t>
  </si>
  <si>
    <t xml:space="preserve">  其他中医药支出</t>
  </si>
  <si>
    <t>21007</t>
  </si>
  <si>
    <t>计划生育事务</t>
  </si>
  <si>
    <t>2100716</t>
  </si>
  <si>
    <t xml:space="preserve">  计划生育机构</t>
  </si>
  <si>
    <t>2100717</t>
  </si>
  <si>
    <t xml:space="preserve">  计划生育服务</t>
  </si>
  <si>
    <t>2100799</t>
  </si>
  <si>
    <t xml:space="preserve">  其他计划生育事务支出</t>
  </si>
  <si>
    <t>21011</t>
  </si>
  <si>
    <t>行政事业单位医疗</t>
  </si>
  <si>
    <t>2101101</t>
  </si>
  <si>
    <t xml:space="preserve">  行政单位医疗</t>
  </si>
  <si>
    <t>21012</t>
  </si>
  <si>
    <t>财政对基本医疗保险基金的补助</t>
  </si>
  <si>
    <t>2101202</t>
  </si>
  <si>
    <t xml:space="preserve">  财政对城乡居民基本医疗保险基金的补助</t>
  </si>
  <si>
    <t>21013</t>
  </si>
  <si>
    <t>医疗救助</t>
  </si>
  <si>
    <t>2101301</t>
  </si>
  <si>
    <t xml:space="preserve">  城乡医疗救助</t>
  </si>
  <si>
    <t>2101399</t>
  </si>
  <si>
    <t xml:space="preserve">  其他医疗救助支出</t>
  </si>
  <si>
    <t>21014</t>
  </si>
  <si>
    <t>优抚对象医疗</t>
  </si>
  <si>
    <t>2101401</t>
  </si>
  <si>
    <t xml:space="preserve">  优抚对象医疗补助</t>
  </si>
  <si>
    <t>21015</t>
  </si>
  <si>
    <t>医疗保障管理事务</t>
  </si>
  <si>
    <t>2101501</t>
  </si>
  <si>
    <t>2101502</t>
  </si>
  <si>
    <t>2101505</t>
  </si>
  <si>
    <t xml:space="preserve">  医疗保障政策管理</t>
  </si>
  <si>
    <t>21099</t>
  </si>
  <si>
    <t>其他卫生健康支出</t>
  </si>
  <si>
    <t>2109901</t>
  </si>
  <si>
    <t xml:space="preserve">  其他卫生健康支出</t>
  </si>
  <si>
    <t>211</t>
  </si>
  <si>
    <t>节能环保支出</t>
  </si>
  <si>
    <t>21101</t>
  </si>
  <si>
    <t>环境保护管理事务</t>
  </si>
  <si>
    <t>2110101</t>
  </si>
  <si>
    <t>2110104</t>
  </si>
  <si>
    <t xml:space="preserve">  生态环境保护宣传</t>
  </si>
  <si>
    <t>2110199</t>
  </si>
  <si>
    <t xml:space="preserve">  其他环境保护管理事务支出</t>
  </si>
  <si>
    <t>21102</t>
  </si>
  <si>
    <t>环境监测与监察</t>
  </si>
  <si>
    <t>2110203</t>
  </si>
  <si>
    <t xml:space="preserve">  建设项目环评审查与监督</t>
  </si>
  <si>
    <t>2110299</t>
  </si>
  <si>
    <t xml:space="preserve">  其他环境监测与监察支出</t>
  </si>
  <si>
    <t>21103</t>
  </si>
  <si>
    <t>污染防治</t>
  </si>
  <si>
    <t>2110301</t>
  </si>
  <si>
    <t xml:space="preserve">  大气</t>
  </si>
  <si>
    <t>2110302</t>
  </si>
  <si>
    <t xml:space="preserve">  水体</t>
  </si>
  <si>
    <t>2110399</t>
  </si>
  <si>
    <t xml:space="preserve">  其他污染防治支出</t>
  </si>
  <si>
    <t>21104</t>
  </si>
  <si>
    <t>自然生态保护</t>
  </si>
  <si>
    <t>2110402</t>
  </si>
  <si>
    <t xml:space="preserve">  农村环境保护</t>
  </si>
  <si>
    <t>21105</t>
  </si>
  <si>
    <t>天然林保护</t>
  </si>
  <si>
    <t>2110507</t>
  </si>
  <si>
    <t xml:space="preserve">  停伐补助</t>
  </si>
  <si>
    <t>21106</t>
  </si>
  <si>
    <t>退耕还林</t>
  </si>
  <si>
    <t>2110699</t>
  </si>
  <si>
    <t xml:space="preserve">  其他退耕还林支出</t>
  </si>
  <si>
    <t>21110</t>
  </si>
  <si>
    <t>能源节约利用</t>
  </si>
  <si>
    <t>2111001</t>
  </si>
  <si>
    <t xml:space="preserve">  能源节约利用</t>
  </si>
  <si>
    <t>21111</t>
  </si>
  <si>
    <t>污染减排</t>
  </si>
  <si>
    <t>2111101</t>
  </si>
  <si>
    <t xml:space="preserve">  生态环境监测与信息</t>
  </si>
  <si>
    <t>2111102</t>
  </si>
  <si>
    <t xml:space="preserve">  生态环境执法监察</t>
  </si>
  <si>
    <t>2111199</t>
  </si>
  <si>
    <t xml:space="preserve">  其他污染减排支出</t>
  </si>
  <si>
    <t>21114</t>
  </si>
  <si>
    <t>能源管理事务</t>
  </si>
  <si>
    <t>2111499</t>
  </si>
  <si>
    <t xml:space="preserve">  其他能源管理事务支出</t>
  </si>
  <si>
    <t>21199</t>
  </si>
  <si>
    <t>其他节能环保支出</t>
  </si>
  <si>
    <t>2119901</t>
  </si>
  <si>
    <t xml:space="preserve">  其他节能环保支出</t>
  </si>
  <si>
    <t>212</t>
  </si>
  <si>
    <t>城乡社区支出</t>
  </si>
  <si>
    <t>21201</t>
  </si>
  <si>
    <t>城乡社区管理事务</t>
  </si>
  <si>
    <t>2120101</t>
  </si>
  <si>
    <t>2120102</t>
  </si>
  <si>
    <t>2120109</t>
  </si>
  <si>
    <t xml:space="preserve">  住宅建设与房地产市场监管</t>
  </si>
  <si>
    <t>2120199</t>
  </si>
  <si>
    <t xml:space="preserve">  其他城乡社区管理事务支出</t>
  </si>
  <si>
    <t>21202</t>
  </si>
  <si>
    <t>城乡社区规划与管理</t>
  </si>
  <si>
    <t>2120201</t>
  </si>
  <si>
    <t xml:space="preserve">  城乡社区规划与管理</t>
  </si>
  <si>
    <t>21203</t>
  </si>
  <si>
    <t>城乡社区公共设施</t>
  </si>
  <si>
    <t>2120399</t>
  </si>
  <si>
    <t xml:space="preserve">  其他城乡社区公共设施支出</t>
  </si>
  <si>
    <t>21205</t>
  </si>
  <si>
    <t>城乡社区环境卫生</t>
  </si>
  <si>
    <t>2120501</t>
  </si>
  <si>
    <t xml:space="preserve">  城乡社区环境卫生</t>
  </si>
  <si>
    <t>21299</t>
  </si>
  <si>
    <t>其他城乡社区支出</t>
  </si>
  <si>
    <t>2129901</t>
  </si>
  <si>
    <t xml:space="preserve">  其他城乡社区支出</t>
  </si>
  <si>
    <t>213</t>
  </si>
  <si>
    <t>农林水支出</t>
  </si>
  <si>
    <t>21301</t>
  </si>
  <si>
    <t>农业</t>
  </si>
  <si>
    <t>2130101</t>
  </si>
  <si>
    <t>2130102</t>
  </si>
  <si>
    <t>2130104</t>
  </si>
  <si>
    <t>2130106</t>
  </si>
  <si>
    <t xml:space="preserve">  科技转化与推广服务</t>
  </si>
  <si>
    <t>2130108</t>
  </si>
  <si>
    <t xml:space="preserve">  病虫害控制</t>
  </si>
  <si>
    <t>2130109</t>
  </si>
  <si>
    <t xml:space="preserve">  农产品质量安全</t>
  </si>
  <si>
    <t>2130110</t>
  </si>
  <si>
    <t xml:space="preserve">  执法监管</t>
  </si>
  <si>
    <t>2130111</t>
  </si>
  <si>
    <t xml:space="preserve">  统计监测与信息服务</t>
  </si>
  <si>
    <t>2130114</t>
  </si>
  <si>
    <t xml:space="preserve">  对外交流与合作</t>
  </si>
  <si>
    <t>2130119</t>
  </si>
  <si>
    <t xml:space="preserve">  防灾救灾</t>
  </si>
  <si>
    <t>2130122</t>
  </si>
  <si>
    <t xml:space="preserve">  农业生产支持补贴</t>
  </si>
  <si>
    <t>2130124</t>
  </si>
  <si>
    <t xml:space="preserve">  农业组织化与产业化经营</t>
  </si>
  <si>
    <t>2130125</t>
  </si>
  <si>
    <t xml:space="preserve">  农产品加工与促销</t>
  </si>
  <si>
    <t>2130135</t>
  </si>
  <si>
    <t xml:space="preserve">  农业资源保护修复与利用</t>
  </si>
  <si>
    <t>2130142</t>
  </si>
  <si>
    <t xml:space="preserve">  农村道路建设</t>
  </si>
  <si>
    <t>2130148</t>
  </si>
  <si>
    <t xml:space="preserve">  成品油价格改革对渔业的补贴</t>
  </si>
  <si>
    <t>2130199</t>
  </si>
  <si>
    <t xml:space="preserve">  其他农业支出</t>
  </si>
  <si>
    <t>21302</t>
  </si>
  <si>
    <t>林业和草原</t>
  </si>
  <si>
    <t>2130202</t>
  </si>
  <si>
    <t>2130205</t>
  </si>
  <si>
    <t xml:space="preserve">  森林培育</t>
  </si>
  <si>
    <t>2130207</t>
  </si>
  <si>
    <t xml:space="preserve">  森林资源管理</t>
  </si>
  <si>
    <t>2130209</t>
  </si>
  <si>
    <t xml:space="preserve">  森林生态效益补偿</t>
  </si>
  <si>
    <t>2130210</t>
  </si>
  <si>
    <t xml:space="preserve">  自然保护区等管理</t>
  </si>
  <si>
    <t>2130211</t>
  </si>
  <si>
    <t xml:space="preserve">  动植物保护</t>
  </si>
  <si>
    <t>2130213</t>
  </si>
  <si>
    <t xml:space="preserve">  执法与监督</t>
  </si>
  <si>
    <t>2130221</t>
  </si>
  <si>
    <t xml:space="preserve">  产业化管理</t>
  </si>
  <si>
    <t>2130234</t>
  </si>
  <si>
    <t xml:space="preserve">  防灾减灾</t>
  </si>
  <si>
    <t>2130299</t>
  </si>
  <si>
    <t xml:space="preserve">  其他林业和草原支出</t>
  </si>
  <si>
    <t>21303</t>
  </si>
  <si>
    <t>水利</t>
  </si>
  <si>
    <t>2130301</t>
  </si>
  <si>
    <t>2130304</t>
  </si>
  <si>
    <t xml:space="preserve">  水利行业业务管理</t>
  </si>
  <si>
    <t>2130305</t>
  </si>
  <si>
    <t xml:space="preserve">  水利工程建设</t>
  </si>
  <si>
    <t>2130306</t>
  </si>
  <si>
    <t xml:space="preserve">  水利工程运行与维护</t>
  </si>
  <si>
    <t>2130308</t>
  </si>
  <si>
    <t xml:space="preserve">  水利前期工作</t>
  </si>
  <si>
    <t>2130310</t>
  </si>
  <si>
    <t xml:space="preserve">  水土保持</t>
  </si>
  <si>
    <t>2130311</t>
  </si>
  <si>
    <t xml:space="preserve">  水资源节约管理与保护</t>
  </si>
  <si>
    <t>2130312</t>
  </si>
  <si>
    <t xml:space="preserve">  水质监测</t>
  </si>
  <si>
    <t>2130314</t>
  </si>
  <si>
    <t xml:space="preserve">  防汛</t>
  </si>
  <si>
    <t>2130316</t>
  </si>
  <si>
    <t xml:space="preserve">  农田水利</t>
  </si>
  <si>
    <t>2130321</t>
  </si>
  <si>
    <t xml:space="preserve">  大中型水库移民后期扶持专项支出</t>
  </si>
  <si>
    <t>2130333</t>
  </si>
  <si>
    <t xml:space="preserve">  信息管理</t>
  </si>
  <si>
    <t>2130334</t>
  </si>
  <si>
    <t xml:space="preserve">  水利建设移民支出</t>
  </si>
  <si>
    <t>2130335</t>
  </si>
  <si>
    <t xml:space="preserve">  农村人畜饮水</t>
  </si>
  <si>
    <t>2130399</t>
  </si>
  <si>
    <t xml:space="preserve">  其他水利支出</t>
  </si>
  <si>
    <t>21305</t>
  </si>
  <si>
    <t>扶贫</t>
  </si>
  <si>
    <t>2130504</t>
  </si>
  <si>
    <t xml:space="preserve">  农村基础设施建设</t>
  </si>
  <si>
    <t>2130505</t>
  </si>
  <si>
    <t xml:space="preserve">  生产发展</t>
  </si>
  <si>
    <t>2130599</t>
  </si>
  <si>
    <t xml:space="preserve">  其他扶贫支出</t>
  </si>
  <si>
    <t>21306</t>
  </si>
  <si>
    <t>农业综合开发</t>
  </si>
  <si>
    <t>2130602</t>
  </si>
  <si>
    <t xml:space="preserve">  土地治理</t>
  </si>
  <si>
    <t>2130603</t>
  </si>
  <si>
    <t xml:space="preserve">  产业化发展</t>
  </si>
  <si>
    <t>2130699</t>
  </si>
  <si>
    <t xml:space="preserve">  其他农业综合开发支出</t>
  </si>
  <si>
    <t>21307</t>
  </si>
  <si>
    <t>农村综合改革</t>
  </si>
  <si>
    <t>2130701</t>
  </si>
  <si>
    <t xml:space="preserve">  对村级一事一议的补助</t>
  </si>
  <si>
    <t>2130706</t>
  </si>
  <si>
    <t xml:space="preserve">  对村集体经济组织的补助</t>
  </si>
  <si>
    <t>2130799</t>
  </si>
  <si>
    <t xml:space="preserve">  其他农村综合改革支出</t>
  </si>
  <si>
    <t>21308</t>
  </si>
  <si>
    <t>普惠金融发展支出</t>
  </si>
  <si>
    <t>2130804</t>
  </si>
  <si>
    <t xml:space="preserve">  创业担保贷款贴息</t>
  </si>
  <si>
    <t>2130899</t>
  </si>
  <si>
    <t xml:space="preserve">  其他普惠金融发展支出</t>
  </si>
  <si>
    <t>21399</t>
  </si>
  <si>
    <t>其他农林水支出</t>
  </si>
  <si>
    <t>2139999</t>
  </si>
  <si>
    <t xml:space="preserve">  其他农林水支出</t>
  </si>
  <si>
    <t>214</t>
  </si>
  <si>
    <t>交通运输支出</t>
  </si>
  <si>
    <t>21401</t>
  </si>
  <si>
    <t>公路水路运输</t>
  </si>
  <si>
    <t>2140101</t>
  </si>
  <si>
    <t>2140102</t>
  </si>
  <si>
    <t>2140104</t>
  </si>
  <si>
    <t xml:space="preserve">  公路建设</t>
  </si>
  <si>
    <t>2140106</t>
  </si>
  <si>
    <t xml:space="preserve">  公路养护</t>
  </si>
  <si>
    <t>2140110</t>
  </si>
  <si>
    <t xml:space="preserve">  公路和运输安全</t>
  </si>
  <si>
    <t>2140112</t>
  </si>
  <si>
    <t xml:space="preserve">  公路运输管理</t>
  </si>
  <si>
    <t>2140199</t>
  </si>
  <si>
    <t xml:space="preserve">  其他公路水路运输支出</t>
  </si>
  <si>
    <t>21403</t>
  </si>
  <si>
    <t>民用航空运输</t>
  </si>
  <si>
    <t>2140399</t>
  </si>
  <si>
    <t xml:space="preserve">  其他民用航空运输支出</t>
  </si>
  <si>
    <t>21404</t>
  </si>
  <si>
    <t>成品油价格改革对交通运输的补贴</t>
  </si>
  <si>
    <t>2140401</t>
  </si>
  <si>
    <t xml:space="preserve">  对城市公交的补贴</t>
  </si>
  <si>
    <t>2140402</t>
  </si>
  <si>
    <t xml:space="preserve">  对农村道路客运的补贴</t>
  </si>
  <si>
    <t>215</t>
  </si>
  <si>
    <t>资源勘探信息等支出</t>
  </si>
  <si>
    <t>21501</t>
  </si>
  <si>
    <t>资源勘探开发</t>
  </si>
  <si>
    <t>2150199</t>
  </si>
  <si>
    <t xml:space="preserve">  其他资源勘探业支出</t>
  </si>
  <si>
    <t>21502</t>
  </si>
  <si>
    <t>制造业</t>
  </si>
  <si>
    <t>2150207</t>
  </si>
  <si>
    <t xml:space="preserve">  通信设备、计算机及其他电子设备制造业</t>
  </si>
  <si>
    <t>21503</t>
  </si>
  <si>
    <t>建筑业</t>
  </si>
  <si>
    <t>2150301</t>
  </si>
  <si>
    <t>2150302</t>
  </si>
  <si>
    <t>2150399</t>
  </si>
  <si>
    <t xml:space="preserve">  其他建筑业支出</t>
  </si>
  <si>
    <t>21505</t>
  </si>
  <si>
    <t>工业和信息产业监管</t>
  </si>
  <si>
    <t>2150501</t>
  </si>
  <si>
    <t>2150502</t>
  </si>
  <si>
    <t>2150505</t>
  </si>
  <si>
    <t xml:space="preserve">  战备应急</t>
  </si>
  <si>
    <t>2150510</t>
  </si>
  <si>
    <t xml:space="preserve">  工业和信息产业支持</t>
  </si>
  <si>
    <t>2150599</t>
  </si>
  <si>
    <t xml:space="preserve">  其他工业和信息产业监管支出</t>
  </si>
  <si>
    <t>21507</t>
  </si>
  <si>
    <t>国有资产监管</t>
  </si>
  <si>
    <t>2150701</t>
  </si>
  <si>
    <t>2150702</t>
  </si>
  <si>
    <t>2150799</t>
  </si>
  <si>
    <t xml:space="preserve">  其他国有资产监管支出</t>
  </si>
  <si>
    <t>21508</t>
  </si>
  <si>
    <t>支持中小企业发展和管理支出</t>
  </si>
  <si>
    <t>2150805</t>
  </si>
  <si>
    <t xml:space="preserve">  中小企业发展专项</t>
  </si>
  <si>
    <t>2150899</t>
  </si>
  <si>
    <t xml:space="preserve">  其他支持中小企业发展和管理支出</t>
  </si>
  <si>
    <t>21599</t>
  </si>
  <si>
    <t>其他资源勘探信息等支出</t>
  </si>
  <si>
    <t>2159999</t>
  </si>
  <si>
    <t xml:space="preserve">  其他资源勘探信息等支出</t>
  </si>
  <si>
    <t>216</t>
  </si>
  <si>
    <t>商业服务业等支出</t>
  </si>
  <si>
    <t>21602</t>
  </si>
  <si>
    <t>商业流通事务</t>
  </si>
  <si>
    <t>2160201</t>
  </si>
  <si>
    <t>2160202</t>
  </si>
  <si>
    <t>2160250</t>
  </si>
  <si>
    <t>2160299</t>
  </si>
  <si>
    <t xml:space="preserve">  其他商业流通事务支出</t>
  </si>
  <si>
    <t>21606</t>
  </si>
  <si>
    <t>涉外发展服务支出</t>
  </si>
  <si>
    <t>2160602</t>
  </si>
  <si>
    <t>2160699</t>
  </si>
  <si>
    <t xml:space="preserve">  其他涉外发展服务支出</t>
  </si>
  <si>
    <t>21699</t>
  </si>
  <si>
    <t>其他商业服务业等支出</t>
  </si>
  <si>
    <t>2169999</t>
  </si>
  <si>
    <t xml:space="preserve">  其他商业服务业等支出</t>
  </si>
  <si>
    <t>217</t>
  </si>
  <si>
    <t>金融支出</t>
  </si>
  <si>
    <t>21703</t>
  </si>
  <si>
    <t>金融发展支出</t>
  </si>
  <si>
    <t>2170399</t>
  </si>
  <si>
    <t xml:space="preserve">  其他金融发展支出</t>
  </si>
  <si>
    <t>21799</t>
  </si>
  <si>
    <t>其他金融支出</t>
  </si>
  <si>
    <t>2179901</t>
  </si>
  <si>
    <t xml:space="preserve">  其他金融支出</t>
  </si>
  <si>
    <t>220</t>
  </si>
  <si>
    <t>自然资源海洋气象等支出</t>
  </si>
  <si>
    <t>22001</t>
  </si>
  <si>
    <t>自然资源事务</t>
  </si>
  <si>
    <t>2200101</t>
  </si>
  <si>
    <t>2200104</t>
  </si>
  <si>
    <t xml:space="preserve">  自然资源规划及管理</t>
  </si>
  <si>
    <t>2200105</t>
  </si>
  <si>
    <t xml:space="preserve">  土地资源调查</t>
  </si>
  <si>
    <t>2200106</t>
  </si>
  <si>
    <t xml:space="preserve">  土地资源利用与保护</t>
  </si>
  <si>
    <t>2200108</t>
  </si>
  <si>
    <t xml:space="preserve">  自然资源行业业务管理</t>
  </si>
  <si>
    <t>2200114</t>
  </si>
  <si>
    <t xml:space="preserve">  地质矿产资源利用与保护</t>
  </si>
  <si>
    <t>2200150</t>
  </si>
  <si>
    <t>2200199</t>
  </si>
  <si>
    <t xml:space="preserve">  其他自然资源事务支出</t>
  </si>
  <si>
    <t>22003</t>
  </si>
  <si>
    <t>测绘事务</t>
  </si>
  <si>
    <t>2200304</t>
  </si>
  <si>
    <t xml:space="preserve">  基础测绘</t>
  </si>
  <si>
    <t>221</t>
  </si>
  <si>
    <t>住房保障支出</t>
  </si>
  <si>
    <t>22101</t>
  </si>
  <si>
    <t>保障性安居工程支出</t>
  </si>
  <si>
    <t>2210103</t>
  </si>
  <si>
    <t xml:space="preserve">  棚户区改造</t>
  </si>
  <si>
    <t>2210105</t>
  </si>
  <si>
    <t xml:space="preserve">  农村危房改造</t>
  </si>
  <si>
    <t>2210106</t>
  </si>
  <si>
    <t xml:space="preserve">  公共租赁住房</t>
  </si>
  <si>
    <t>2210199</t>
  </si>
  <si>
    <t xml:space="preserve">  其他保障性安居工程支出</t>
  </si>
  <si>
    <t>22102</t>
  </si>
  <si>
    <t>住房改革支出</t>
  </si>
  <si>
    <t>2210201</t>
  </si>
  <si>
    <t xml:space="preserve">  住房公积金</t>
  </si>
  <si>
    <t>222</t>
  </si>
  <si>
    <t>粮油物资储备支出</t>
  </si>
  <si>
    <t>22201</t>
  </si>
  <si>
    <t>粮油事务</t>
  </si>
  <si>
    <t>2220101</t>
  </si>
  <si>
    <t>2220199</t>
  </si>
  <si>
    <t xml:space="preserve">  其他粮油事务支出</t>
  </si>
  <si>
    <t>224</t>
  </si>
  <si>
    <t>灾害防治及应急管理支出</t>
  </si>
  <si>
    <t>22401</t>
  </si>
  <si>
    <t>应急管理事务</t>
  </si>
  <si>
    <t>2240101</t>
  </si>
  <si>
    <t>2240102</t>
  </si>
  <si>
    <t>2240106</t>
  </si>
  <si>
    <t xml:space="preserve">  安全监管</t>
  </si>
  <si>
    <t>2240107</t>
  </si>
  <si>
    <t xml:space="preserve">  安全生产基础</t>
  </si>
  <si>
    <t>2240108</t>
  </si>
  <si>
    <t xml:space="preserve">  应急救援</t>
  </si>
  <si>
    <t>2240199</t>
  </si>
  <si>
    <t xml:space="preserve">  其他应急管理支出</t>
  </si>
  <si>
    <t>22402</t>
  </si>
  <si>
    <t>消防事务</t>
  </si>
  <si>
    <t>2240299</t>
  </si>
  <si>
    <t xml:space="preserve">  其他消防事务支出</t>
  </si>
  <si>
    <t>22405</t>
  </si>
  <si>
    <t>地震事务</t>
  </si>
  <si>
    <t>2240506</t>
  </si>
  <si>
    <t xml:space="preserve">  地震灾害预防</t>
  </si>
  <si>
    <t>22406</t>
  </si>
  <si>
    <t>自然灾害防治</t>
  </si>
  <si>
    <t>2240601</t>
  </si>
  <si>
    <t xml:space="preserve">  地质灾害防治</t>
  </si>
  <si>
    <t>22407</t>
  </si>
  <si>
    <t>自然灾害救灾及恢复重建支出</t>
  </si>
  <si>
    <t>2240701</t>
  </si>
  <si>
    <t xml:space="preserve">  中央自然灾害生活补助</t>
  </si>
  <si>
    <t>2240702</t>
  </si>
  <si>
    <t xml:space="preserve">  地方自然灾害生活补助</t>
  </si>
  <si>
    <t>2240799</t>
  </si>
  <si>
    <t xml:space="preserve">  其他自然灾害生活救助支出</t>
  </si>
  <si>
    <t>229</t>
  </si>
  <si>
    <t>其他支出</t>
  </si>
  <si>
    <t>22999</t>
  </si>
  <si>
    <t>2299901</t>
  </si>
  <si>
    <t xml:space="preserve">  其他支出</t>
  </si>
  <si>
    <t>— 13.%d —</t>
  </si>
  <si>
    <t>经济科目名称</t>
  </si>
  <si>
    <t>科目代码</t>
  </si>
  <si>
    <t>类</t>
  </si>
  <si>
    <t>款</t>
  </si>
  <si>
    <t>合计</t>
  </si>
  <si>
    <t>工资福利支出</t>
  </si>
  <si>
    <t>小计</t>
  </si>
  <si>
    <t>301</t>
  </si>
  <si>
    <t>基本工资</t>
  </si>
  <si>
    <t>30101</t>
  </si>
  <si>
    <t>津贴补贴</t>
  </si>
  <si>
    <t>30102</t>
  </si>
  <si>
    <t>奖金</t>
  </si>
  <si>
    <t>30103</t>
  </si>
  <si>
    <t>伙食补助费</t>
  </si>
  <si>
    <t>30106</t>
  </si>
  <si>
    <t>绩效工资</t>
  </si>
  <si>
    <t>30107</t>
  </si>
  <si>
    <t>机关事业单位基本养老保险缴费</t>
  </si>
  <si>
    <t>30108</t>
  </si>
  <si>
    <t>职业年金缴费</t>
  </si>
  <si>
    <t>30109</t>
  </si>
  <si>
    <t>职工基本医疗保险缴费</t>
  </si>
  <si>
    <t>30110</t>
  </si>
  <si>
    <t>公务员医疗补助缴费</t>
  </si>
  <si>
    <t>30111</t>
  </si>
  <si>
    <t>其他社会保障缴费</t>
  </si>
  <si>
    <t>30112</t>
  </si>
  <si>
    <t>住房公积金</t>
  </si>
  <si>
    <t>30113</t>
  </si>
  <si>
    <t>医疗费</t>
  </si>
  <si>
    <t>30114</t>
  </si>
  <si>
    <t>其他工资福利支出</t>
  </si>
  <si>
    <t>30199</t>
  </si>
  <si>
    <t>商品和服务支出</t>
  </si>
  <si>
    <t>302</t>
  </si>
  <si>
    <t>办公费</t>
  </si>
  <si>
    <t>30201</t>
  </si>
  <si>
    <t>印刷费</t>
  </si>
  <si>
    <t>30202</t>
  </si>
  <si>
    <t>咨询费</t>
  </si>
  <si>
    <t>30203</t>
  </si>
  <si>
    <t>手续费</t>
  </si>
  <si>
    <t>30204</t>
  </si>
  <si>
    <t>水费</t>
  </si>
  <si>
    <t>30205</t>
  </si>
  <si>
    <t>电费</t>
  </si>
  <si>
    <t>30206</t>
  </si>
  <si>
    <t>邮电费</t>
  </si>
  <si>
    <t>30207</t>
  </si>
  <si>
    <t>取暖费</t>
  </si>
  <si>
    <t>30208</t>
  </si>
  <si>
    <t>物业管理费</t>
  </si>
  <si>
    <t>30209</t>
  </si>
  <si>
    <t>差旅费</t>
  </si>
  <si>
    <t>30211</t>
  </si>
  <si>
    <t>因公出国（境）费用</t>
  </si>
  <si>
    <t>30212</t>
  </si>
  <si>
    <t>维修（护）费</t>
  </si>
  <si>
    <t>30213</t>
  </si>
  <si>
    <t>租赁费</t>
  </si>
  <si>
    <t>30214</t>
  </si>
  <si>
    <t>会议费</t>
  </si>
  <si>
    <t>30215</t>
  </si>
  <si>
    <t>培训费</t>
  </si>
  <si>
    <t>30216</t>
  </si>
  <si>
    <t>公务接待费</t>
  </si>
  <si>
    <t>30217</t>
  </si>
  <si>
    <t>专用材料费</t>
  </si>
  <si>
    <t>30218</t>
  </si>
  <si>
    <t>被装购置费</t>
  </si>
  <si>
    <t>30224</t>
  </si>
  <si>
    <t>专用燃料费</t>
  </si>
  <si>
    <t>30225</t>
  </si>
  <si>
    <t>劳务费</t>
  </si>
  <si>
    <t>30226</t>
  </si>
  <si>
    <t>委托业务费</t>
  </si>
  <si>
    <t>30227</t>
  </si>
  <si>
    <t>工会经费</t>
  </si>
  <si>
    <t>30228</t>
  </si>
  <si>
    <t>福利费</t>
  </si>
  <si>
    <t>30229</t>
  </si>
  <si>
    <t>公务用车运行维护费</t>
  </si>
  <si>
    <t>30231</t>
  </si>
  <si>
    <t>其他交通费用</t>
  </si>
  <si>
    <t>30239</t>
  </si>
  <si>
    <t>税金及附加费用</t>
  </si>
  <si>
    <t>30240</t>
  </si>
  <si>
    <t>其他商品和服务支出</t>
  </si>
  <si>
    <t>30299</t>
  </si>
  <si>
    <t>对个人和家庭的补助</t>
  </si>
  <si>
    <t>303</t>
  </si>
  <si>
    <t>退休费</t>
  </si>
  <si>
    <t>30302</t>
  </si>
  <si>
    <t>退职（役）费</t>
  </si>
  <si>
    <t>30303</t>
  </si>
  <si>
    <t>抚恤金</t>
  </si>
  <si>
    <t>30304</t>
  </si>
  <si>
    <t>生活补助</t>
  </si>
  <si>
    <t>30305</t>
  </si>
  <si>
    <t>救济费</t>
  </si>
  <si>
    <t>30306</t>
  </si>
  <si>
    <t>医疗费补助</t>
  </si>
  <si>
    <t>30307</t>
  </si>
  <si>
    <t>助学金</t>
  </si>
  <si>
    <t>30308</t>
  </si>
  <si>
    <t>奖励金</t>
  </si>
  <si>
    <t>30309</t>
  </si>
  <si>
    <t>个人农业生产补贴</t>
  </si>
  <si>
    <t>30310</t>
  </si>
  <si>
    <t>其他对个人和家庭的补助</t>
  </si>
  <si>
    <t>30399</t>
  </si>
  <si>
    <t>资本性支出</t>
  </si>
  <si>
    <t>310</t>
  </si>
  <si>
    <t>办公设备购置</t>
  </si>
  <si>
    <t>31002</t>
  </si>
  <si>
    <t>专用设备购置</t>
  </si>
  <si>
    <t>31003</t>
  </si>
  <si>
    <t>信息网络及软件购置更新</t>
  </si>
  <si>
    <t>31007</t>
  </si>
  <si>
    <t>公务用车购置</t>
  </si>
  <si>
    <t>31013</t>
  </si>
  <si>
    <t>无形资产购置</t>
  </si>
  <si>
    <t>31022</t>
  </si>
  <si>
    <t>其他资本性支出</t>
  </si>
  <si>
    <t>31099</t>
  </si>
  <si>
    <t>对企业补助</t>
  </si>
  <si>
    <t>312</t>
  </si>
  <si>
    <t>费用补贴</t>
  </si>
  <si>
    <t>31204</t>
  </si>
  <si>
    <t>2019年长沙县一般公共预算转移性收支决算表</t>
  </si>
  <si>
    <t>项目</t>
  </si>
  <si>
    <t>决 算 数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</si>
  <si>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</si>
  <si>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</si>
  <si>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</si>
  <si>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</si>
  <si>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</si>
  <si>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</si>
  <si>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</si>
  <si>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</si>
  <si>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</si>
  <si>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</si>
  <si>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</si>
  <si>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</si>
  <si>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</si>
  <si>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</si>
  <si>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</si>
  <si>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</si>
  <si>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</si>
  <si>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</si>
  <si>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</si>
  <si>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</si>
  <si>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</si>
  <si>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</si>
  <si>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</si>
  <si>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</si>
  <si>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</si>
  <si>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</si>
  <si>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</si>
  <si>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</si>
  <si>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</si>
  <si>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</si>
  <si>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</si>
  <si>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</si>
  <si>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成品油税费改革转移支付补助收入</t>
  </si>
  <si>
    <t xml:space="preserve">    成品油税费改革转移支付补助支出</t>
  </si>
  <si>
    <t xml:space="preserve">    基层公检法司转移支付收入</t>
  </si>
  <si>
    <t xml:space="preserve">    基层公检法司转移支付支出</t>
  </si>
  <si>
    <t xml:space="preserve">    城乡义务教育转移支付收入</t>
  </si>
  <si>
    <t xml:space="preserve">    城乡义务教育转移支付支出</t>
  </si>
  <si>
    <t xml:space="preserve">    基本养老金转移支付收入</t>
  </si>
  <si>
    <t xml:space="preserve">    基本养老金转移支付支出</t>
  </si>
  <si>
    <t xml:space="preserve">    城乡居民基本医疗保险转移支付收入</t>
  </si>
  <si>
    <t xml:space="preserve">    城乡居民基本医疗保险转移支付支出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</si>
  <si>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</si>
  <si>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</si>
  <si>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</si>
  <si>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</si>
  <si>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</si>
  <si>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</si>
  <si>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</si>
  <si>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</si>
  <si>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</si>
  <si>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</si>
  <si>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</si>
  <si>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</si>
  <si>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</si>
  <si>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</si>
  <si>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贫困地区转移支付收入</t>
  </si>
  <si>
    <t xml:space="preserve">    贫困地区转移支付支出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</si>
  <si>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</si>
  <si>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</si>
  <si>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外交共同财政事权转移支付收入  </t>
  </si>
  <si>
    <t xml:space="preserve">    外交共同财政事权转移支付支出 </t>
  </si>
  <si>
    <t xml:space="preserve">    国防共同财政事权转移支付收入  </t>
  </si>
  <si>
    <t xml:space="preserve">    国防共同财政事权转移支付支出 </t>
  </si>
  <si>
    <t xml:space="preserve">    公共安全共同财政事权转移支付收入  </t>
  </si>
  <si>
    <t xml:space="preserve">    公共安全共同财政事权转移支付支出 </t>
  </si>
  <si>
    <t xml:space="preserve">    教育共同财政事权转移支付收入  </t>
  </si>
  <si>
    <t xml:space="preserve">    教育共同财政事权转移支付支出 </t>
  </si>
  <si>
    <t xml:space="preserve">    科学技术共同财政事权转移支付收入  </t>
  </si>
  <si>
    <t xml:space="preserve">    科学技术共同财政事权转移支付支出 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</si>
  <si>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</si>
  <si>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</si>
  <si>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</si>
  <si>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</si>
  <si>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卫生健康共同财政事权转移支付收入  </t>
  </si>
  <si>
    <t xml:space="preserve">    卫生健康共同财政事权转移支付支出  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</si>
  <si>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</si>
  <si>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</si>
  <si>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</si>
  <si>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</si>
  <si>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</si>
  <si>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</si>
  <si>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</si>
  <si>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 </t>
  </si>
  <si>
    <t xml:space="preserve">    资源勘探信息等共同财政事权转移支付收入  </t>
  </si>
  <si>
    <t xml:space="preserve">    资源勘探信息等共同财政事权转移支付支出 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</si>
  <si>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</si>
  <si>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</si>
  <si>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</si>
  <si>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 </t>
  </si>
  <si>
    <t xml:space="preserve">    自然资源海洋气象等共同财政事权转移支付收入  </t>
  </si>
  <si>
    <t xml:space="preserve">    自然资源海洋气象等共同财政事权转移支付支出  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</si>
  <si>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</si>
  <si>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</si>
  <si>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</si>
  <si>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</si>
  <si>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其他共同财政事权转移支付收入  </t>
  </si>
  <si>
    <t xml:space="preserve">    其他共同财政事权转移支付支出 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</si>
  <si>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</si>
  <si>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</si>
  <si>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</si>
  <si>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</si>
  <si>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</si>
  <si>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</si>
  <si>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</si>
  <si>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</si>
  <si>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</si>
  <si>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</si>
  <si>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</si>
  <si>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</si>
  <si>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</si>
  <si>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</si>
  <si>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</si>
  <si>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</si>
  <si>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</si>
  <si>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</si>
  <si>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</si>
  <si>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</si>
  <si>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</si>
  <si>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</si>
  <si>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</si>
  <si>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其他收入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</si>
  <si>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</si>
  <si>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</si>
  <si>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</si>
  <si>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</si>
  <si>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</si>
  <si>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</si>
  <si>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</si>
  <si>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</si>
  <si>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</si>
  <si>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</si>
  <si>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</si>
  <si>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从政府性基金预算调入</t>
  </si>
  <si>
    <t xml:space="preserve">  从国有资本经营预算调入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</si>
  <si>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</si>
  <si>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</si>
  <si>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</si>
  <si>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</si>
  <si>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</si>
  <si>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</si>
  <si>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</si>
  <si>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</si>
  <si>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</si>
  <si>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</si>
  <si>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</si>
  <si>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</si>
  <si>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</si>
  <si>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</si>
  <si>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</si>
  <si>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</si>
  <si>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</si>
  <si>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</si>
  <si>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</si>
  <si>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</si>
  <si>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</si>
  <si>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</si>
  <si>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</si>
  <si>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</si>
  <si>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</si>
  <si>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</si>
  <si>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补充预算周转金</t>
  </si>
  <si>
    <t>国债转贷资金上年结余</t>
  </si>
  <si>
    <t>拨付国债转贷资金数</t>
  </si>
  <si>
    <t>国债转贷转补助数</t>
  </si>
  <si>
    <t>国债转贷资金结余</t>
  </si>
  <si>
    <t>动用预算稳定调节基金</t>
  </si>
  <si>
    <t>安排预算稳定调节基金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</si>
  <si>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</si>
  <si>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</si>
  <si>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</si>
  <si>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</si>
  <si>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</si>
  <si>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</si>
  <si>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</si>
  <si>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</si>
  <si>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</si>
  <si>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</si>
  <si>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</si>
  <si>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</si>
  <si>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</si>
  <si>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</si>
  <si>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</si>
  <si>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</si>
  <si>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</si>
  <si>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</si>
  <si>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单位:万元</t>
  </si>
  <si>
    <t>收         入</t>
  </si>
  <si>
    <t>项          目</t>
  </si>
  <si>
    <r>
      <rPr>
        <b/>
        <sz val="12"/>
        <rFont val="宋体"/>
        <charset val="134"/>
      </rPr>
      <t>201</t>
    </r>
    <r>
      <rPr>
        <b/>
        <sz val="12"/>
        <rFont val="宋体"/>
        <charset val="134"/>
      </rPr>
      <t>9</t>
    </r>
    <r>
      <rPr>
        <b/>
        <sz val="12"/>
        <rFont val="宋体"/>
        <charset val="134"/>
      </rPr>
      <t>年决算数</t>
    </r>
  </si>
  <si>
    <t>一、农网还贷资金收入</t>
  </si>
  <si>
    <t>二、山西省煤炭可持续发展基金收入</t>
  </si>
  <si>
    <t>三、海南省高等级公路车辆通行附加费收入</t>
  </si>
  <si>
    <t>四、转让政府还贷道路收费权收入</t>
  </si>
  <si>
    <t>五、港口建设费收入</t>
  </si>
  <si>
    <t>六、散装水泥专项资金收入</t>
  </si>
  <si>
    <t>七、新型墙体材料专项基金收入</t>
  </si>
  <si>
    <t>八、旅游发展基金收入</t>
  </si>
  <si>
    <t>九、文化事业建设费收入</t>
  </si>
  <si>
    <t>十、新菜地开发建设基金收入</t>
  </si>
  <si>
    <t>十一、新增建设用地土地有偿使用费收入</t>
  </si>
  <si>
    <t>十二、南水北调工程建设基金收入</t>
  </si>
  <si>
    <t>十三、城市公用事业附加收入</t>
  </si>
  <si>
    <t>十四、国有土地收益基金收入</t>
  </si>
  <si>
    <t>十五、农业土地开发资金收入</t>
  </si>
  <si>
    <t>十六、国有土地使用权出让收入</t>
  </si>
  <si>
    <t>十七、大中型水库移民后期扶持基金收入</t>
  </si>
  <si>
    <t>十八、大中型水库库区基金收入</t>
  </si>
  <si>
    <t>十九、彩票公益金收入</t>
  </si>
  <si>
    <t>二十、城市基础设施配套费收入</t>
  </si>
  <si>
    <t>二十一、小型水库移民扶助基金收入</t>
  </si>
  <si>
    <t>二十二、国有重大水利工程建设基金收入</t>
  </si>
  <si>
    <t>二十三、车辆通行费</t>
  </si>
  <si>
    <t>二十四、船舶港务费</t>
  </si>
  <si>
    <t>二十五、无线电频率占用费</t>
  </si>
  <si>
    <t>二十六、污水处理费收入</t>
  </si>
  <si>
    <t>二十七、其他政府性基金收入</t>
  </si>
  <si>
    <t>　</t>
  </si>
  <si>
    <t>收入合计</t>
  </si>
  <si>
    <t>转移性收入</t>
  </si>
  <si>
    <t xml:space="preserve">    政府性基金转移收入</t>
  </si>
  <si>
    <t xml:space="preserve">    　政府性基金补助收入</t>
  </si>
  <si>
    <t xml:space="preserve">    　政府性基金上解收入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</si>
  <si>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</t>
    </r>
    <r>
      <rPr>
        <sz val="11"/>
        <rFont val="宋体"/>
        <charset val="134"/>
      </rPr>
      <t>专项债券收入</t>
    </r>
  </si>
  <si>
    <t xml:space="preserve">    地震灾后恢复重建补助收入</t>
  </si>
  <si>
    <t xml:space="preserve">    上年结余收入</t>
  </si>
  <si>
    <t xml:space="preserve">    调入资金</t>
  </si>
  <si>
    <t>收入总计</t>
  </si>
  <si>
    <t>支           出</t>
  </si>
  <si>
    <t>一、文化体育与传媒</t>
  </si>
  <si>
    <t xml:space="preserve">   文化事业建设费安排的支出</t>
  </si>
  <si>
    <t xml:space="preserve">    国家电影事业发展专项资金及对应专项债务收入安排的支出</t>
  </si>
  <si>
    <t>二、社会保障和就业</t>
  </si>
  <si>
    <t xml:space="preserve">    大中型水库移民后期扶持基金支出</t>
  </si>
  <si>
    <t xml:space="preserve">    小型水库移民扶助基金及对应专项债务收入安排的支出</t>
  </si>
  <si>
    <t>三、城乡社区事务</t>
  </si>
  <si>
    <t xml:space="preserve">    国有土地使用权出让收入及对应专项债务收入安排的支出</t>
  </si>
  <si>
    <t xml:space="preserve">    城市公用事业附加及对应专项债务收入安排的支出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</si>
  <si>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</si>
  <si>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</si>
  <si>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</si>
  <si>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城市基础设施配套费及对应专项债务收入安排的支出</t>
  </si>
  <si>
    <t xml:space="preserve">    污水处理费及对应专项债务收入安排的支出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</si>
  <si>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土地储备专项债券收入安排的支出</t>
    </r>
  </si>
  <si>
    <t>四、农林水事务</t>
  </si>
  <si>
    <t xml:space="preserve">  　新菜地开发建设基金支出</t>
  </si>
  <si>
    <t xml:space="preserve">  　大中型水库库区基金及对应专项债务收入安排的支出</t>
  </si>
  <si>
    <t xml:space="preserve">  　三峡水库库区基金支出</t>
  </si>
  <si>
    <t xml:space="preserve"> 　 南水北调工程基金支出</t>
  </si>
  <si>
    <t xml:space="preserve"> 　 国家重大水利工程建设基金支出</t>
  </si>
  <si>
    <t>五、交通运输</t>
  </si>
  <si>
    <t xml:space="preserve">  　公路水路运输</t>
  </si>
  <si>
    <t xml:space="preserve">  　海南省高等级公路车辆通行附加费安排的支出</t>
  </si>
  <si>
    <t xml:space="preserve">  　转让政府还贷道路收费权收入安排的支出</t>
  </si>
  <si>
    <t xml:space="preserve">  　车辆通行费安排的支出</t>
  </si>
  <si>
    <t xml:space="preserve"> 　 港口建设费安排的支出</t>
  </si>
  <si>
    <t xml:space="preserve">  　铁路建设基金支出</t>
  </si>
  <si>
    <t xml:space="preserve"> 　 船舶油污损害赔偿基金支出</t>
  </si>
  <si>
    <t xml:space="preserve"> 　 民航发展基金支出</t>
  </si>
  <si>
    <t>六、资源勘探电力信息等事务</t>
  </si>
  <si>
    <t xml:space="preserve"> 　　工业和信息产业监管支出</t>
  </si>
  <si>
    <t xml:space="preserve"> 　　散装水泥专项资金及对应专项债务收入安排的支出</t>
  </si>
  <si>
    <t xml:space="preserve"> 　　新型墙体材料专项基金及对应专项债务收入安排的支出</t>
  </si>
  <si>
    <t xml:space="preserve">  　 农网还贷资金支出</t>
  </si>
  <si>
    <t xml:space="preserve">  　 山西省煤炭可持续发展基金支出</t>
  </si>
  <si>
    <t xml:space="preserve">     电力改革预留资产变现收入安排的支出</t>
  </si>
  <si>
    <t>七、商业服务业等事务</t>
  </si>
  <si>
    <t xml:space="preserve">  　　旅游发展基金支出</t>
  </si>
  <si>
    <t>八、其他支出</t>
  </si>
  <si>
    <t xml:space="preserve">  　　其他政府性基金及对应专项债务收入安排的支出</t>
  </si>
  <si>
    <t xml:space="preserve">  　　彩票公益金及对应专项债务收入安排的支出</t>
  </si>
  <si>
    <t xml:space="preserve">      彩票发行销售机构业务费安排的支出</t>
  </si>
  <si>
    <t>九、债务付息支出</t>
  </si>
  <si>
    <t xml:space="preserve">    国有土地使用权出让金债务付息支出</t>
  </si>
  <si>
    <t>支出合计</t>
  </si>
  <si>
    <t>收入</t>
  </si>
  <si>
    <t>支出</t>
  </si>
  <si>
    <t>决算数</t>
  </si>
  <si>
    <t>转移性支出</t>
  </si>
  <si>
    <t xml:space="preserve">    政府性基金转移支付</t>
  </si>
  <si>
    <t xml:space="preserve">    　政府性基金补助支出</t>
  </si>
  <si>
    <t xml:space="preserve">    　政府性基金上解支出</t>
  </si>
  <si>
    <t xml:space="preserve">    地震灾后恢复重建补助支出</t>
  </si>
  <si>
    <t xml:space="preserve">    调出资金</t>
  </si>
  <si>
    <t xml:space="preserve">    年终结余</t>
  </si>
  <si>
    <t xml:space="preserve"> </t>
  </si>
  <si>
    <t>支出总计</t>
  </si>
  <si>
    <t>收    入</t>
  </si>
  <si>
    <t>项    目</t>
  </si>
  <si>
    <t>利润收入</t>
  </si>
  <si>
    <t>股利、股息收入</t>
  </si>
  <si>
    <t>产权转让收入</t>
  </si>
  <si>
    <t>清算收入</t>
  </si>
  <si>
    <t>其他国有资本经营收入</t>
  </si>
  <si>
    <t>国有资本经营收入</t>
  </si>
  <si>
    <t>上年结转及结余</t>
  </si>
  <si>
    <t>支    出</t>
  </si>
  <si>
    <t>一、社会保障和就业支出</t>
  </si>
  <si>
    <t>二、国有资本经营预算支出</t>
  </si>
  <si>
    <t xml:space="preserve">    1、解决历史遗留问题及改革成本支出</t>
  </si>
  <si>
    <t xml:space="preserve">    2、国有企业资本金注入</t>
  </si>
  <si>
    <t xml:space="preserve">    3、国有企业政策性补贴</t>
  </si>
  <si>
    <t xml:space="preserve">    4、金融国有资本经营预算支出</t>
  </si>
  <si>
    <t xml:space="preserve">    5、其他国有资本经营预算支出</t>
  </si>
  <si>
    <t>三、转移性支出</t>
  </si>
  <si>
    <t>国有资本经营支出</t>
  </si>
  <si>
    <t>结转下年</t>
  </si>
  <si>
    <t xml:space="preserve">    国有资本经营预算转移支付收入</t>
  </si>
  <si>
    <t xml:space="preserve">    国有资本经营预算转移支付支出</t>
  </si>
  <si>
    <t xml:space="preserve">    　国有资本经营预算转移收入</t>
  </si>
  <si>
    <t xml:space="preserve">    　国有资本经营预算转移支付支出</t>
  </si>
  <si>
    <t xml:space="preserve">    上解收入</t>
  </si>
  <si>
    <t xml:space="preserve">    上解支出</t>
  </si>
  <si>
    <t xml:space="preserve">      国有资本经营预算上解收入</t>
  </si>
  <si>
    <t xml:space="preserve">      国有资本经营预算上解支出</t>
  </si>
  <si>
    <t xml:space="preserve">      国有资本经营预算调出资金</t>
  </si>
  <si>
    <t>项  目</t>
  </si>
  <si>
    <t>2018年年未滚存结余数</t>
  </si>
  <si>
    <t>2019年收入决算数</t>
  </si>
  <si>
    <t>机关事业单位养老</t>
  </si>
  <si>
    <t>失业保险基金</t>
  </si>
  <si>
    <t>城职医疗保险基金</t>
  </si>
  <si>
    <t>工伤保险基金</t>
  </si>
  <si>
    <t>生育保险基金</t>
  </si>
  <si>
    <t>城乡养老保险基金</t>
  </si>
  <si>
    <t>城乡医疗保险基金</t>
  </si>
  <si>
    <t>2019年支出决算数</t>
  </si>
  <si>
    <r>
      <rPr>
        <sz val="12"/>
        <rFont val="Times New Roman"/>
        <charset val="134"/>
      </rPr>
      <t>2019</t>
    </r>
    <r>
      <rPr>
        <sz val="12"/>
        <rFont val="宋体"/>
        <charset val="134"/>
      </rPr>
      <t>年年未滚存结余数</t>
    </r>
  </si>
  <si>
    <t>长沙县2019年地方政府一般债务限额和余额决算情况表</t>
  </si>
  <si>
    <t>单位：亿元</t>
  </si>
  <si>
    <t>限额</t>
  </si>
  <si>
    <t>余额</t>
  </si>
  <si>
    <t>长沙县</t>
  </si>
  <si>
    <t>长沙县2019年地方政府专项债务限额和余额决算情况表</t>
  </si>
  <si>
    <t>项目名称</t>
  </si>
  <si>
    <t>项目编号</t>
  </si>
  <si>
    <t>项目领域</t>
  </si>
  <si>
    <t>项目主管部门</t>
  </si>
  <si>
    <t>项目实施单位</t>
  </si>
  <si>
    <t>债券性质</t>
  </si>
  <si>
    <t>债券规模</t>
  </si>
  <si>
    <t>发行时间（年/月）</t>
  </si>
  <si>
    <t>长沙临空经济示范区配套储备地一期项目</t>
  </si>
  <si>
    <t>P19430121-0103</t>
  </si>
  <si>
    <t>土地储备</t>
  </si>
  <si>
    <t>国土资源（海洋局）</t>
  </si>
  <si>
    <t>长沙县土地储备中心</t>
  </si>
  <si>
    <t>土地储备专项债券</t>
  </si>
  <si>
    <t>2019-07</t>
  </si>
  <si>
    <t>湘龙街道储备用地地块三</t>
  </si>
  <si>
    <t>P19430121-0015</t>
  </si>
  <si>
    <t>湘龙街道储备用地地块四</t>
  </si>
  <si>
    <t>P19430121-0016</t>
  </si>
  <si>
    <t>星沙街道储备用地地块一</t>
  </si>
  <si>
    <t>P19430121-0013</t>
  </si>
  <si>
    <t>2019-06</t>
  </si>
  <si>
    <t>晟象S7地块</t>
  </si>
  <si>
    <t>P19430121-0007</t>
  </si>
  <si>
    <t>安沙镇毛塘工业园污水管网改造工程（一期）</t>
  </si>
  <si>
    <t>P18430121-0070</t>
  </si>
  <si>
    <t>其他地下管线</t>
  </si>
  <si>
    <t>建设</t>
  </si>
  <si>
    <t>长沙县住房和城乡建设局</t>
  </si>
  <si>
    <t>一般债券</t>
  </si>
  <si>
    <t>江背工业园污水处理厂配套污水支管网建设工程二期</t>
  </si>
  <si>
    <t>P18430121-0069</t>
  </si>
  <si>
    <t>洋湖中学建设项目</t>
  </si>
  <si>
    <t>P18430121-0040</t>
  </si>
  <si>
    <t>普通高中</t>
  </si>
  <si>
    <t>教育</t>
  </si>
  <si>
    <t>长沙县教育局</t>
  </si>
  <si>
    <t>2019-03</t>
  </si>
  <si>
    <t>长沙经开区“腾笼换鸟”一期项目</t>
  </si>
  <si>
    <t>P19430121-0128</t>
  </si>
  <si>
    <t>产城融合项目</t>
  </si>
  <si>
    <t>开发区</t>
  </si>
  <si>
    <t>长沙经济技术开发区管委会本级</t>
  </si>
  <si>
    <t>其他自平衡专项债券</t>
  </si>
  <si>
    <t>2019-08</t>
  </si>
  <si>
    <t>长沙县2019年自然村通水泥（沥青）路</t>
  </si>
  <si>
    <t>P19430121-0102</t>
  </si>
  <si>
    <t>农村公路</t>
  </si>
  <si>
    <t>交通</t>
  </si>
  <si>
    <t>长沙县交通局本级</t>
  </si>
  <si>
    <t>长沙县旧城棚户区改造（1-6区）提质改造项目）</t>
  </si>
  <si>
    <t>P16430121-0044</t>
  </si>
  <si>
    <t>其他</t>
  </si>
  <si>
    <t>长沙县星沙街道办事处</t>
  </si>
  <si>
    <t>黄兴商贸城</t>
  </si>
  <si>
    <t>P19430121-0047</t>
  </si>
  <si>
    <t>2019-09</t>
  </si>
  <si>
    <t>高桥镇易地扶贫搬迁项目</t>
  </si>
  <si>
    <t>P16430121-0049</t>
  </si>
  <si>
    <t>易地扶贫</t>
  </si>
  <si>
    <t>长沙县易地扶贫开发管理有限公司</t>
  </si>
  <si>
    <t>榔梨双桥港、梨江港及花园港截污治污二期工程</t>
  </si>
  <si>
    <t>P18430121-0071</t>
  </si>
  <si>
    <t>湘龙街道储备用地地块二</t>
  </si>
  <si>
    <t>P19430121-0014</t>
  </si>
  <si>
    <t>长沙经济技术开发区水质净化工程有限公司城西污水处理厂</t>
  </si>
  <si>
    <t>P16430121-0006</t>
  </si>
  <si>
    <t>本级</t>
  </si>
  <si>
    <t>一、2019年地方政府债务发行决算数</t>
  </si>
  <si>
    <t xml:space="preserve">     新增一般债券发行额</t>
  </si>
  <si>
    <t xml:space="preserve">     再融资一般债券发行额</t>
  </si>
  <si>
    <t xml:space="preserve">     新增专项债券发行额</t>
  </si>
  <si>
    <t xml:space="preserve">     再融资专项债券发行额</t>
  </si>
  <si>
    <t xml:space="preserve">     置换一般债券发行额</t>
  </si>
  <si>
    <t xml:space="preserve">     置换专项债券发行额</t>
  </si>
  <si>
    <t xml:space="preserve">     国际金融组织和外国政府贷款</t>
  </si>
  <si>
    <t>二、2019年地方政府债务还本决算数</t>
  </si>
  <si>
    <t xml:space="preserve">     一般债务</t>
  </si>
  <si>
    <t xml:space="preserve">     专项债务</t>
  </si>
  <si>
    <t>三、2019年地方政府债务付息决算数</t>
  </si>
  <si>
    <t>四、2019年末地方政府债务余额决算数</t>
  </si>
  <si>
    <t xml:space="preserve">      一般债务</t>
  </si>
  <si>
    <t>五、2019年地方政府债务限额</t>
  </si>
  <si>
    <t>公务用车购置及运行维护费</t>
  </si>
  <si>
    <t>说明：</t>
  </si>
  <si>
    <t>2019年，县直各单位牢固树立“过紧日子”思想，全面优化支出结构，大力压减低效、无效支出。经长沙县财政局汇总，县本级部门决算“三公经费”财政拨款支出共计3551万元，同比下降39.01%。具体为：因公出国（境）费用66万元，同比下降28.26%；公务接待费315万元，同比下降86.55%；公车购置及运行维护费3170万元，同比下降6.43%。“三公”经费包括因公出国（境）费、公务接待经费和公务用车购置及运行费。（1）因公出国（境）费：指单位工作人员公务出国（境）的国际旅费、国外城市间交通费、住宿费、伙食费、培训费、公杂费等支出。（2）公务接待费：指单位按规定开支的各类公务接待（含外宾接待）费支出等。（3）公务用车购置及运行费：指单位公务用车车辆购置支出（含车辆购置税）以及单位按规定保留的公务用车租用费、燃料费、维修费、过路过桥费、保险费、安全奖励费用等支出；公务用车指用于履行公务的机动车辆，包括一般公务用车、公务用车管理平台运行经费和执法执勤用车等。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</si>
</sst>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177" formatCode="#,##0_ "/>
    <numFmt numFmtId="178" formatCode="#,##0.000000"/>
    <numFmt numFmtId="179" formatCode="#,##0.00_ "/>
    <numFmt numFmtId="180" formatCode="0_);[Red]\(0\)"/>
    <numFmt numFmtId="181" formatCode="#,##0_);[Red]\(#,##0\)"/>
    <numFmt numFmtId="182" formatCode="0_ "/>
  </numFmts>
  <fonts count="75">
    <font>
      <sz val="12"/>
      <name val="宋体"/>
      <charset val="134"/>
    </font>
    <font>
      <sz val="12"/>
      <name val="黑体"/>
      <charset val="134"/>
    </font>
    <font>
      <b/>
      <sz val="18"/>
      <name val="宋体"/>
      <charset val="134"/>
      <scheme val="minor"/>
    </font>
    <font>
      <sz val="12"/>
      <name val="仿宋_GB2312"/>
      <charset val="134"/>
    </font>
    <font>
      <b/>
      <sz val="12"/>
      <color indexed="8"/>
      <name val="仿宋_GB2312"/>
      <charset val="134"/>
    </font>
    <font>
      <b/>
      <sz val="12"/>
      <name val="仿宋_GB2312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b/>
      <sz val="15"/>
      <name val="SimSun"/>
      <charset val="134"/>
    </font>
    <font>
      <sz val="9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indexed="8"/>
      <name val="宋体"/>
      <charset val="134"/>
    </font>
    <font>
      <sz val="12"/>
      <name val="宋体"/>
      <charset val="134"/>
      <scheme val="minor"/>
    </font>
    <font>
      <b/>
      <sz val="16"/>
      <color indexed="8"/>
      <name val="黑体"/>
      <charset val="134"/>
    </font>
    <font>
      <sz val="12"/>
      <color indexed="8"/>
      <name val="宋体"/>
      <charset val="134"/>
    </font>
    <font>
      <sz val="12"/>
      <name val="Times New Roman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color indexed="8"/>
      <name val="Arial"/>
      <charset val="134"/>
    </font>
    <font>
      <b/>
      <sz val="14"/>
      <color indexed="8"/>
      <name val="宋体"/>
      <charset val="134"/>
    </font>
    <font>
      <b/>
      <sz val="14"/>
      <color indexed="8"/>
      <name val="Arial"/>
      <charset val="134"/>
    </font>
    <font>
      <sz val="9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Arial"/>
      <charset val="134"/>
    </font>
    <font>
      <b/>
      <sz val="14"/>
      <color indexed="8"/>
      <name val="宋体"/>
      <charset val="134"/>
      <scheme val="major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2"/>
      <color indexed="10"/>
      <name val="宋体"/>
      <charset val="134"/>
    </font>
    <font>
      <sz val="12"/>
      <color indexed="10"/>
      <name val="仿宋_GB2312"/>
      <charset val="134"/>
    </font>
    <font>
      <sz val="12"/>
      <color indexed="8"/>
      <name val="Times New Roman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006100"/>
      <name val="宋体"/>
      <charset val="0"/>
      <scheme val="minor"/>
    </font>
    <font>
      <sz val="11"/>
      <color indexed="10"/>
      <name val="宋体"/>
      <charset val="134"/>
    </font>
    <font>
      <sz val="11"/>
      <color rgb="FF9C0006"/>
      <name val="宋体"/>
      <charset val="0"/>
      <scheme val="minor"/>
    </font>
    <font>
      <sz val="11"/>
      <color indexed="60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indexed="56"/>
      <name val="宋体"/>
      <charset val="134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0"/>
      <color indexed="8"/>
      <name val="Arial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0">
    <xf numFmtId="0" fontId="0" fillId="0" borderId="0"/>
    <xf numFmtId="42" fontId="37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2" fillId="16" borderId="9" applyNumberFormat="0" applyAlignment="0" applyProtection="0">
      <alignment vertical="center"/>
    </xf>
    <xf numFmtId="44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3" fillId="19" borderId="10" applyNumberFormat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7" fillId="31" borderId="13" applyNumberFormat="0" applyFont="0" applyAlignment="0" applyProtection="0">
      <alignment vertical="center"/>
    </xf>
    <xf numFmtId="0" fontId="0" fillId="0" borderId="0"/>
    <xf numFmtId="0" fontId="41" fillId="30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49" fillId="0" borderId="11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60" fillId="35" borderId="17" applyNumberFormat="0" applyAlignment="0" applyProtection="0">
      <alignment vertical="center"/>
    </xf>
    <xf numFmtId="0" fontId="61" fillId="35" borderId="9" applyNumberFormat="0" applyAlignment="0" applyProtection="0">
      <alignment vertical="center"/>
    </xf>
    <xf numFmtId="0" fontId="39" fillId="7" borderId="8" applyNumberFormat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59" fillId="0" borderId="16" applyNumberFormat="0" applyFill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50" fillId="0" borderId="12" applyNumberFormat="0" applyFill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64" fillId="40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57" fillId="19" borderId="15" applyNumberForma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0" borderId="0"/>
    <xf numFmtId="0" fontId="13" fillId="34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0" fillId="0" borderId="0"/>
    <xf numFmtId="0" fontId="40" fillId="51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65" fillId="0" borderId="0"/>
    <xf numFmtId="0" fontId="40" fillId="50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3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7" fillId="0" borderId="20" applyNumberFormat="0" applyFill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0" fillId="53" borderId="0" applyNumberFormat="0" applyBorder="0" applyAlignment="0" applyProtection="0">
      <alignment vertical="center"/>
    </xf>
    <xf numFmtId="0" fontId="70" fillId="0" borderId="0"/>
    <xf numFmtId="0" fontId="63" fillId="0" borderId="0">
      <alignment vertical="center"/>
    </xf>
    <xf numFmtId="0" fontId="8" fillId="0" borderId="0">
      <alignment vertical="center"/>
    </xf>
    <xf numFmtId="0" fontId="17" fillId="0" borderId="0"/>
    <xf numFmtId="0" fontId="0" fillId="0" borderId="0"/>
    <xf numFmtId="0" fontId="0" fillId="0" borderId="0">
      <alignment vertical="center"/>
    </xf>
    <xf numFmtId="0" fontId="58" fillId="24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71" fillId="54" borderId="22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43" fontId="0" fillId="0" borderId="0" applyFont="0" applyFill="0" applyBorder="0" applyAlignment="0" applyProtection="0"/>
    <xf numFmtId="0" fontId="40" fillId="56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52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74" fillId="49" borderId="10" applyNumberFormat="0" applyAlignment="0" applyProtection="0">
      <alignment vertical="center"/>
    </xf>
    <xf numFmtId="0" fontId="0" fillId="0" borderId="0"/>
    <xf numFmtId="0" fontId="0" fillId="58" borderId="24" applyNumberFormat="0" applyFont="0" applyAlignment="0" applyProtection="0">
      <alignment vertical="center"/>
    </xf>
    <xf numFmtId="0" fontId="0" fillId="0" borderId="0"/>
  </cellStyleXfs>
  <cellXfs count="174">
    <xf numFmtId="0" fontId="0" fillId="0" borderId="0" xfId="0"/>
    <xf numFmtId="0" fontId="1" fillId="0" borderId="0" xfId="102" applyFont="1" applyAlignment="1">
      <alignment horizontal="left" vertical="center"/>
    </xf>
    <xf numFmtId="0" fontId="0" fillId="0" borderId="0" xfId="16" applyFont="1"/>
    <xf numFmtId="176" fontId="2" fillId="0" borderId="0" xfId="16" applyNumberFormat="1" applyFont="1" applyBorder="1" applyAlignment="1">
      <alignment horizontal="center" vertical="center"/>
    </xf>
    <xf numFmtId="176" fontId="3" fillId="0" borderId="0" xfId="16" applyNumberFormat="1" applyFont="1" applyBorder="1" applyAlignment="1">
      <alignment horizontal="right" vertical="center"/>
    </xf>
    <xf numFmtId="176" fontId="3" fillId="0" borderId="1" xfId="16" applyNumberFormat="1" applyFont="1" applyBorder="1" applyAlignment="1">
      <alignment horizontal="right" vertical="center"/>
    </xf>
    <xf numFmtId="176" fontId="4" fillId="0" borderId="2" xfId="16" applyNumberFormat="1" applyFont="1" applyFill="1" applyBorder="1" applyAlignment="1">
      <alignment horizontal="center" vertical="center" wrapText="1" shrinkToFit="1"/>
    </xf>
    <xf numFmtId="0" fontId="5" fillId="0" borderId="0" xfId="16" applyNumberFormat="1" applyFont="1" applyAlignment="1">
      <alignment horizontal="center"/>
    </xf>
    <xf numFmtId="177" fontId="6" fillId="0" borderId="3" xfId="16" applyNumberFormat="1" applyFont="1" applyBorder="1" applyAlignment="1">
      <alignment horizontal="center" vertical="center"/>
    </xf>
    <xf numFmtId="177" fontId="0" fillId="0" borderId="3" xfId="16" applyNumberFormat="1" applyFont="1" applyBorder="1" applyAlignment="1">
      <alignment horizontal="center" vertical="center"/>
    </xf>
    <xf numFmtId="0" fontId="0" fillId="0" borderId="0" xfId="16" applyFont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6" fillId="0" borderId="0" xfId="0" applyFont="1"/>
    <xf numFmtId="0" fontId="1" fillId="0" borderId="0" xfId="0" applyFont="1" applyFill="1" applyAlignment="1">
      <alignment vertical="center"/>
    </xf>
    <xf numFmtId="0" fontId="8" fillId="0" borderId="0" xfId="85" applyFont="1">
      <alignment vertical="center"/>
    </xf>
    <xf numFmtId="0" fontId="9" fillId="0" borderId="0" xfId="85" applyFont="1" applyBorder="1" applyAlignment="1">
      <alignment horizontal="center" vertical="center" wrapText="1"/>
    </xf>
    <xf numFmtId="0" fontId="10" fillId="0" borderId="0" xfId="85" applyFont="1" applyBorder="1" applyAlignment="1">
      <alignment horizontal="right" vertical="center" wrapText="1"/>
    </xf>
    <xf numFmtId="0" fontId="11" fillId="0" borderId="2" xfId="85" applyFont="1" applyBorder="1" applyAlignment="1">
      <alignment horizontal="center" vertical="center" wrapText="1"/>
    </xf>
    <xf numFmtId="0" fontId="11" fillId="0" borderId="2" xfId="85" applyFont="1" applyBorder="1" applyAlignment="1">
      <alignment horizontal="left" vertical="center" wrapText="1"/>
    </xf>
    <xf numFmtId="4" fontId="11" fillId="0" borderId="2" xfId="85" applyNumberFormat="1" applyFont="1" applyBorder="1" applyAlignment="1">
      <alignment horizontal="right" vertical="center" wrapText="1"/>
    </xf>
    <xf numFmtId="0" fontId="12" fillId="0" borderId="2" xfId="85" applyFont="1" applyBorder="1" applyAlignment="1">
      <alignment horizontal="left" vertical="center" wrapText="1"/>
    </xf>
    <xf numFmtId="4" fontId="12" fillId="0" borderId="2" xfId="85" applyNumberFormat="1" applyFont="1" applyBorder="1" applyAlignment="1">
      <alignment horizontal="right" vertical="center" wrapText="1"/>
    </xf>
    <xf numFmtId="0" fontId="12" fillId="0" borderId="2" xfId="85" applyFont="1" applyBorder="1" applyAlignment="1">
      <alignment vertical="center" wrapText="1"/>
    </xf>
    <xf numFmtId="178" fontId="12" fillId="0" borderId="2" xfId="85" applyNumberFormat="1" applyFont="1" applyBorder="1" applyAlignment="1">
      <alignment vertical="center" wrapText="1"/>
    </xf>
    <xf numFmtId="4" fontId="12" fillId="0" borderId="2" xfId="85" applyNumberFormat="1" applyFont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119" applyFont="1"/>
    <xf numFmtId="0" fontId="15" fillId="0" borderId="0" xfId="119" applyFont="1" applyFill="1" applyAlignment="1">
      <alignment horizontal="center" vertical="center"/>
    </xf>
    <xf numFmtId="0" fontId="13" fillId="0" borderId="0" xfId="119" applyFont="1" applyFill="1" applyAlignment="1">
      <alignment horizontal="right" vertical="center"/>
    </xf>
    <xf numFmtId="0" fontId="4" fillId="0" borderId="2" xfId="119" applyFont="1" applyFill="1" applyBorder="1" applyAlignment="1">
      <alignment horizontal="center" vertical="center"/>
    </xf>
    <xf numFmtId="0" fontId="16" fillId="0" borderId="2" xfId="119" applyFont="1" applyFill="1" applyBorder="1" applyAlignment="1">
      <alignment horizontal="center" vertical="center"/>
    </xf>
    <xf numFmtId="179" fontId="16" fillId="0" borderId="2" xfId="119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1" xfId="0" applyFont="1" applyBorder="1" applyAlignment="1">
      <alignment horizontal="right" vertical="center"/>
    </xf>
    <xf numFmtId="0" fontId="1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6" fillId="0" borderId="4" xfId="98" applyFont="1" applyFill="1" applyBorder="1" applyAlignment="1">
      <alignment horizontal="center" vertical="center" wrapText="1"/>
    </xf>
    <xf numFmtId="0" fontId="6" fillId="0" borderId="6" xfId="98" applyFont="1" applyFill="1" applyBorder="1" applyAlignment="1">
      <alignment horizontal="center" vertical="center" wrapText="1"/>
    </xf>
    <xf numFmtId="0" fontId="6" fillId="0" borderId="2" xfId="98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180" fontId="7" fillId="4" borderId="2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 applyProtection="1">
      <alignment horizontal="left" vertical="center" wrapText="1"/>
    </xf>
    <xf numFmtId="180" fontId="7" fillId="3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/>
    <xf numFmtId="180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3" borderId="2" xfId="0" applyFont="1" applyFill="1" applyBorder="1" applyAlignment="1">
      <alignment horizontal="left" vertical="center" wrapText="1"/>
    </xf>
    <xf numFmtId="0" fontId="6" fillId="0" borderId="0" xfId="0" applyFont="1" applyFill="1"/>
    <xf numFmtId="0" fontId="1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4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 applyProtection="1">
      <alignment horizontal="left" vertical="center" wrapText="1"/>
    </xf>
    <xf numFmtId="180" fontId="7" fillId="4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19" fillId="0" borderId="5" xfId="0" applyFont="1" applyFill="1" applyBorder="1" applyAlignment="1">
      <alignment horizontal="center"/>
    </xf>
    <xf numFmtId="3" fontId="7" fillId="0" borderId="2" xfId="0" applyNumberFormat="1" applyFont="1" applyFill="1" applyBorder="1" applyAlignment="1" applyProtection="1">
      <alignment horizontal="left" vertical="center" wrapText="1"/>
    </xf>
    <xf numFmtId="180" fontId="7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" fillId="0" borderId="0" xfId="102" applyFont="1" applyFill="1" applyAlignment="1">
      <alignment horizontal="left" vertical="center"/>
    </xf>
    <xf numFmtId="0" fontId="18" fillId="0" borderId="0" xfId="0" applyNumberFormat="1" applyFont="1" applyFill="1" applyAlignment="1" applyProtection="1">
      <alignment horizontal="center" vertical="center"/>
    </xf>
    <xf numFmtId="0" fontId="20" fillId="0" borderId="0" xfId="0" applyNumberFormat="1" applyFont="1" applyFill="1" applyAlignment="1" applyProtection="1">
      <alignment horizontal="right"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vertical="center"/>
    </xf>
    <xf numFmtId="3" fontId="20" fillId="0" borderId="2" xfId="0" applyNumberFormat="1" applyFont="1" applyFill="1" applyBorder="1" applyAlignment="1" applyProtection="1">
      <alignment horizontal="right" vertical="center"/>
    </xf>
    <xf numFmtId="0" fontId="20" fillId="0" borderId="2" xfId="0" applyNumberFormat="1" applyFont="1" applyFill="1" applyBorder="1" applyAlignment="1" applyProtection="1">
      <alignment vertical="center"/>
    </xf>
    <xf numFmtId="0" fontId="22" fillId="0" borderId="0" xfId="0" applyFont="1"/>
    <xf numFmtId="0" fontId="0" fillId="0" borderId="0" xfId="86"/>
    <xf numFmtId="0" fontId="23" fillId="0" borderId="0" xfId="86" applyFont="1" applyBorder="1" applyAlignment="1">
      <alignment horizontal="center" vertical="center"/>
    </xf>
    <xf numFmtId="0" fontId="24" fillId="0" borderId="0" xfId="86" applyFont="1" applyBorder="1" applyAlignment="1">
      <alignment horizontal="center" vertical="center"/>
    </xf>
    <xf numFmtId="0" fontId="25" fillId="0" borderId="0" xfId="86" applyFont="1" applyBorder="1" applyAlignment="1">
      <alignment horizontal="right" vertical="center"/>
    </xf>
    <xf numFmtId="0" fontId="26" fillId="0" borderId="2" xfId="86" applyFont="1" applyBorder="1" applyAlignment="1">
      <alignment horizontal="center" vertical="center"/>
    </xf>
    <xf numFmtId="0" fontId="27" fillId="0" borderId="2" xfId="86" applyFont="1" applyBorder="1" applyAlignment="1">
      <alignment horizontal="center" vertical="center"/>
    </xf>
    <xf numFmtId="0" fontId="26" fillId="5" borderId="2" xfId="86" applyFont="1" applyFill="1" applyBorder="1" applyAlignment="1">
      <alignment horizontal="center" vertical="center" wrapText="1" shrinkToFit="1"/>
    </xf>
    <xf numFmtId="0" fontId="26" fillId="5" borderId="2" xfId="0" applyFont="1" applyFill="1" applyBorder="1" applyAlignment="1">
      <alignment horizontal="center" vertical="center" wrapText="1" shrinkToFit="1"/>
    </xf>
    <xf numFmtId="177" fontId="26" fillId="0" borderId="2" xfId="0" applyNumberFormat="1" applyFont="1" applyBorder="1" applyAlignment="1">
      <alignment horizontal="right" vertical="center" shrinkToFit="1"/>
    </xf>
    <xf numFmtId="0" fontId="13" fillId="5" borderId="2" xfId="0" applyFont="1" applyFill="1" applyBorder="1" applyAlignment="1">
      <alignment horizontal="center" vertical="center" shrinkToFit="1"/>
    </xf>
    <xf numFmtId="0" fontId="13" fillId="5" borderId="2" xfId="0" applyFont="1" applyFill="1" applyBorder="1" applyAlignment="1">
      <alignment vertical="center" wrapText="1" shrinkToFit="1"/>
    </xf>
    <xf numFmtId="49" fontId="26" fillId="5" borderId="2" xfId="86" applyNumberFormat="1" applyFont="1" applyFill="1" applyBorder="1" applyAlignment="1">
      <alignment horizontal="center" vertical="center" wrapText="1" shrinkToFit="1"/>
    </xf>
    <xf numFmtId="177" fontId="13" fillId="0" borderId="2" xfId="0" applyNumberFormat="1" applyFont="1" applyBorder="1" applyAlignment="1">
      <alignment horizontal="right" vertical="center" shrinkToFit="1"/>
    </xf>
    <xf numFmtId="49" fontId="13" fillId="5" borderId="2" xfId="86" applyNumberFormat="1" applyFont="1" applyFill="1" applyBorder="1" applyAlignment="1">
      <alignment horizontal="center" vertical="center" wrapText="1" shrinkToFit="1"/>
    </xf>
    <xf numFmtId="0" fontId="16" fillId="0" borderId="0" xfId="0" applyFont="1" applyAlignment="1">
      <alignment horizontal="center"/>
    </xf>
    <xf numFmtId="0" fontId="13" fillId="5" borderId="2" xfId="0" applyFont="1" applyFill="1" applyBorder="1" applyAlignment="1">
      <alignment horizontal="center" vertical="center" wrapText="1" shrinkToFit="1"/>
    </xf>
    <xf numFmtId="0" fontId="0" fillId="0" borderId="0" xfId="0" applyBorder="1"/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6" fillId="0" borderId="0" xfId="0" applyFont="1"/>
    <xf numFmtId="0" fontId="29" fillId="0" borderId="0" xfId="0" applyFont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6" fillId="5" borderId="0" xfId="0" applyFont="1" applyFill="1" applyBorder="1" applyAlignment="1">
      <alignment horizontal="center" vertical="center" wrapText="1" shrinkToFit="1"/>
    </xf>
    <xf numFmtId="0" fontId="30" fillId="5" borderId="2" xfId="0" applyFont="1" applyFill="1" applyBorder="1" applyAlignment="1">
      <alignment vertical="center" wrapText="1" shrinkToFit="1"/>
    </xf>
    <xf numFmtId="0" fontId="30" fillId="5" borderId="4" xfId="0" applyFont="1" applyFill="1" applyBorder="1" applyAlignment="1">
      <alignment horizontal="center" vertical="center" wrapText="1" shrinkToFit="1"/>
    </xf>
    <xf numFmtId="181" fontId="30" fillId="5" borderId="2" xfId="0" applyNumberFormat="1" applyFont="1" applyFill="1" applyBorder="1" applyAlignment="1">
      <alignment horizontal="right" vertical="center" wrapText="1" shrinkToFit="1"/>
    </xf>
    <xf numFmtId="181" fontId="26" fillId="5" borderId="0" xfId="0" applyNumberFormat="1" applyFont="1" applyFill="1" applyBorder="1" applyAlignment="1">
      <alignment horizontal="right" vertical="center" wrapText="1" shrinkToFit="1"/>
    </xf>
    <xf numFmtId="49" fontId="30" fillId="0" borderId="2" xfId="0" applyNumberFormat="1" applyFont="1" applyBorder="1" applyAlignment="1">
      <alignment vertical="center" shrinkToFit="1"/>
    </xf>
    <xf numFmtId="0" fontId="30" fillId="0" borderId="2" xfId="0" applyFont="1" applyBorder="1" applyAlignment="1">
      <alignment horizontal="left" vertical="center" shrinkToFit="1"/>
    </xf>
    <xf numFmtId="181" fontId="30" fillId="0" borderId="2" xfId="0" applyNumberFormat="1" applyFont="1" applyBorder="1" applyAlignment="1">
      <alignment horizontal="right" vertical="center" shrinkToFit="1"/>
    </xf>
    <xf numFmtId="181" fontId="26" fillId="0" borderId="0" xfId="0" applyNumberFormat="1" applyFont="1" applyBorder="1" applyAlignment="1">
      <alignment horizontal="right" vertical="center" shrinkToFit="1"/>
    </xf>
    <xf numFmtId="49" fontId="29" fillId="0" borderId="2" xfId="0" applyNumberFormat="1" applyFont="1" applyBorder="1" applyAlignment="1">
      <alignment vertical="center" shrinkToFit="1"/>
    </xf>
    <xf numFmtId="0" fontId="29" fillId="0" borderId="2" xfId="0" applyFont="1" applyBorder="1" applyAlignment="1">
      <alignment horizontal="left" vertical="center" shrinkToFit="1"/>
    </xf>
    <xf numFmtId="181" fontId="29" fillId="0" borderId="2" xfId="0" applyNumberFormat="1" applyFont="1" applyBorder="1" applyAlignment="1">
      <alignment horizontal="right" vertical="center" shrinkToFit="1"/>
    </xf>
    <xf numFmtId="181" fontId="13" fillId="0" borderId="0" xfId="0" applyNumberFormat="1" applyFont="1" applyBorder="1" applyAlignment="1">
      <alignment horizontal="right" vertical="center" shrinkToFit="1"/>
    </xf>
    <xf numFmtId="0" fontId="0" fillId="0" borderId="0" xfId="0" applyFont="1"/>
    <xf numFmtId="0" fontId="31" fillId="0" borderId="0" xfId="0" applyFont="1"/>
    <xf numFmtId="0" fontId="7" fillId="0" borderId="0" xfId="0" applyFont="1"/>
    <xf numFmtId="0" fontId="31" fillId="0" borderId="0" xfId="102" applyFont="1">
      <alignment vertical="center"/>
    </xf>
    <xf numFmtId="0" fontId="0" fillId="0" borderId="0" xfId="102">
      <alignment vertical="center"/>
    </xf>
    <xf numFmtId="0" fontId="18" fillId="0" borderId="0" xfId="102" applyFont="1" applyAlignment="1">
      <alignment horizontal="center" vertical="center"/>
    </xf>
    <xf numFmtId="0" fontId="3" fillId="0" borderId="0" xfId="102" applyFont="1" applyAlignment="1">
      <alignment horizontal="left" vertical="center"/>
    </xf>
    <xf numFmtId="0" fontId="32" fillId="0" borderId="0" xfId="102" applyFont="1">
      <alignment vertical="center"/>
    </xf>
    <xf numFmtId="0" fontId="0" fillId="0" borderId="1" xfId="102" applyFont="1" applyBorder="1" applyAlignment="1">
      <alignment horizontal="center" vertical="center"/>
    </xf>
    <xf numFmtId="0" fontId="33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" xfId="101" applyFont="1" applyBorder="1" applyAlignment="1">
      <alignment horizontal="center" vertical="center" wrapText="1"/>
    </xf>
    <xf numFmtId="1" fontId="16" fillId="3" borderId="2" xfId="0" applyNumberFormat="1" applyFont="1" applyFill="1" applyBorder="1" applyAlignment="1">
      <alignment horizontal="center" vertical="center" wrapText="1"/>
    </xf>
    <xf numFmtId="176" fontId="16" fillId="0" borderId="2" xfId="0" applyNumberFormat="1" applyFont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3" borderId="2" xfId="0" applyFont="1" applyFill="1" applyBorder="1" applyAlignment="1">
      <alignment horizontal="center" vertical="center" wrapText="1"/>
    </xf>
    <xf numFmtId="1" fontId="16" fillId="3" borderId="2" xfId="101" applyNumberFormat="1" applyFont="1" applyFill="1" applyBorder="1" applyAlignment="1" applyProtection="1">
      <alignment horizontal="center" vertical="center" wrapText="1"/>
    </xf>
    <xf numFmtId="182" fontId="16" fillId="3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35" fillId="0" borderId="2" xfId="101" applyFont="1" applyBorder="1" applyAlignment="1">
      <alignment horizontal="center" vertical="center" wrapText="1"/>
    </xf>
    <xf numFmtId="1" fontId="35" fillId="3" borderId="2" xfId="0" applyNumberFormat="1" applyFont="1" applyFill="1" applyBorder="1" applyAlignment="1">
      <alignment horizontal="center" vertical="center" wrapText="1"/>
    </xf>
    <xf numFmtId="176" fontId="35" fillId="0" borderId="2" xfId="0" applyNumberFormat="1" applyFont="1" applyBorder="1" applyAlignment="1">
      <alignment horizontal="center" vertical="center" wrapText="1"/>
    </xf>
    <xf numFmtId="1" fontId="35" fillId="0" borderId="2" xfId="0" applyNumberFormat="1" applyFont="1" applyBorder="1" applyAlignment="1">
      <alignment horizontal="center" vertical="center" wrapText="1"/>
    </xf>
    <xf numFmtId="0" fontId="16" fillId="0" borderId="2" xfId="101" applyFont="1" applyBorder="1" applyAlignment="1">
      <alignment horizontal="left" vertical="center" wrapText="1"/>
    </xf>
    <xf numFmtId="182" fontId="16" fillId="0" borderId="2" xfId="0" applyNumberFormat="1" applyFont="1" applyBorder="1" applyAlignment="1">
      <alignment horizontal="center" vertical="center" wrapText="1"/>
    </xf>
    <xf numFmtId="1" fontId="16" fillId="0" borderId="2" xfId="100" applyNumberFormat="1" applyFont="1" applyFill="1" applyBorder="1" applyAlignment="1">
      <alignment horizontal="center" vertical="center" wrapText="1"/>
    </xf>
    <xf numFmtId="1" fontId="16" fillId="3" borderId="2" xfId="100" applyNumberFormat="1" applyFont="1" applyFill="1" applyBorder="1" applyAlignment="1">
      <alignment horizontal="center" vertical="center" wrapText="1"/>
    </xf>
    <xf numFmtId="182" fontId="16" fillId="0" borderId="2" xfId="0" applyNumberFormat="1" applyFont="1" applyFill="1" applyBorder="1" applyAlignment="1">
      <alignment horizontal="center" vertical="center" wrapText="1"/>
    </xf>
    <xf numFmtId="0" fontId="16" fillId="3" borderId="2" xfId="101" applyFont="1" applyFill="1" applyBorder="1" applyAlignment="1">
      <alignment horizontal="center" vertical="center" wrapText="1"/>
    </xf>
    <xf numFmtId="1" fontId="16" fillId="0" borderId="2" xfId="100" applyNumberFormat="1" applyFont="1" applyBorder="1" applyAlignment="1">
      <alignment horizontal="left" vertical="center" wrapText="1"/>
    </xf>
    <xf numFmtId="0" fontId="16" fillId="0" borderId="2" xfId="101" applyFont="1" applyFill="1" applyBorder="1" applyAlignment="1">
      <alignment horizontal="left" vertical="center" wrapText="1"/>
    </xf>
    <xf numFmtId="182" fontId="0" fillId="3" borderId="2" xfId="0" applyNumberFormat="1" applyFont="1" applyFill="1" applyBorder="1" applyAlignment="1">
      <alignment horizontal="center" vertical="center" wrapText="1"/>
    </xf>
    <xf numFmtId="182" fontId="16" fillId="0" borderId="2" xfId="100" applyNumberFormat="1" applyFont="1" applyFill="1" applyBorder="1" applyAlignment="1">
      <alignment horizontal="center" vertical="center" wrapText="1"/>
    </xf>
    <xf numFmtId="176" fontId="1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</cellXfs>
  <cellStyles count="120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好_2017年市本级一般公共预算支出表（刘、李、叶）(1)" xfId="27"/>
    <cellStyle name="输出" xfId="28" builtinId="21"/>
    <cellStyle name="计算" xfId="29" builtinId="22"/>
    <cellStyle name="检查单元格" xfId="30" builtinId="23"/>
    <cellStyle name="40% - 强调文字颜色 4 2" xfId="31"/>
    <cellStyle name="20% - 强调文字颜色 6" xfId="32" builtinId="50"/>
    <cellStyle name="强调文字颜色 2" xfId="33" builtinId="33"/>
    <cellStyle name="链接单元格" xfId="34" builtinId="24"/>
    <cellStyle name="40% - 强调文字颜色 1 2" xfId="35"/>
    <cellStyle name="汇总" xfId="36" builtinId="25"/>
    <cellStyle name="好" xfId="37" builtinId="26"/>
    <cellStyle name="40% - 强调文字颜色 2 2" xfId="38"/>
    <cellStyle name="适中" xfId="39" builtinId="28"/>
    <cellStyle name="20% - 强调文字颜色 5" xfId="40" builtinId="46"/>
    <cellStyle name="强调文字颜色 1" xfId="41" builtinId="29"/>
    <cellStyle name="40% - 强调文字颜色 5 2" xfId="42"/>
    <cellStyle name="20% - 强调文字颜色 1" xfId="43" builtinId="30"/>
    <cellStyle name="40% - 强调文字颜色 1" xfId="44" builtinId="31"/>
    <cellStyle name="20% - 强调文字颜色 2" xfId="45" builtinId="34"/>
    <cellStyle name="输出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适中 2" xfId="57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常规 4_2017年预算（参阅资料）12.12修改(3)" xfId="67"/>
    <cellStyle name="60% - 强调文字颜色 1 2" xfId="68"/>
    <cellStyle name="60% - 强调文字颜色 2 2" xfId="69"/>
    <cellStyle name="常规 5" xfId="70"/>
    <cellStyle name="60% - 强调文字颜色 3 2" xfId="71"/>
    <cellStyle name="60% - 强调文字颜色 4 2" xfId="72"/>
    <cellStyle name="60% - 强调文字颜色 5 2" xfId="73"/>
    <cellStyle name="60% - 强调文字颜色 6 2" xfId="74"/>
    <cellStyle name="百分比 2" xfId="75"/>
    <cellStyle name="标题 1 2" xfId="76"/>
    <cellStyle name="标题 2 2" xfId="77"/>
    <cellStyle name="标题 3 2" xfId="78"/>
    <cellStyle name="标题 4 2" xfId="79"/>
    <cellStyle name="千位分隔 3" xfId="80"/>
    <cellStyle name="标题 5" xfId="81"/>
    <cellStyle name="差 2" xfId="82"/>
    <cellStyle name="差_2017年市本级一般公共预算支出表（刘、李、叶）(1)" xfId="83"/>
    <cellStyle name="差_2017年预算（参阅资料）12.12修改(3)" xfId="84"/>
    <cellStyle name="常规 10" xfId="85"/>
    <cellStyle name="常规 2" xfId="86"/>
    <cellStyle name="常规 2 2" xfId="87"/>
    <cellStyle name="常规 2 2 2" xfId="88"/>
    <cellStyle name="常规 2 3" xfId="89"/>
    <cellStyle name="常规 2 4" xfId="90"/>
    <cellStyle name="常规 2_2017预算公开表(1)" xfId="91"/>
    <cellStyle name="常规 4" xfId="92"/>
    <cellStyle name="常规 4 2" xfId="93"/>
    <cellStyle name="常规 4 2 2" xfId="94"/>
    <cellStyle name="常规 4 2_2017预算公开表(1)" xfId="95"/>
    <cellStyle name="强调文字颜色 5 2" xfId="96"/>
    <cellStyle name="常规 7" xfId="97"/>
    <cellStyle name="常规 8" xfId="98"/>
    <cellStyle name="常规 9" xfId="99"/>
    <cellStyle name="常规_2004预算表工作簿簿内审核公式" xfId="100"/>
    <cellStyle name="常规_Sheet1" xfId="101"/>
    <cellStyle name="常规_附表1、2" xfId="102"/>
    <cellStyle name="好 2" xfId="103"/>
    <cellStyle name="好_2017年预算（参阅资料）12.12修改(3)" xfId="104"/>
    <cellStyle name="汇总 2" xfId="105"/>
    <cellStyle name="检查单元格 2" xfId="106"/>
    <cellStyle name="解释性文本 2" xfId="107"/>
    <cellStyle name="警告文本 2" xfId="108"/>
    <cellStyle name="链接单元格 2" xfId="109"/>
    <cellStyle name="千位分隔 2" xfId="110"/>
    <cellStyle name="强调文字颜色 1 2" xfId="111"/>
    <cellStyle name="强调文字颜色 2 2" xfId="112"/>
    <cellStyle name="强调文字颜色 3 2" xfId="113"/>
    <cellStyle name="强调文字颜色 4 2" xfId="114"/>
    <cellStyle name="强调文字颜色 6 2" xfId="115"/>
    <cellStyle name="输入 2" xfId="116"/>
    <cellStyle name="样式 1" xfId="117"/>
    <cellStyle name="注释 2" xfId="118"/>
    <cellStyle name="常规 2 2 3" xfId="11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iuchang\Desktop\2018-2020&#24180;&#24635;&#20915;&#31639;&#25253;&#34920;\2019&#24180;&#24635;&#20915;&#36187;&#26368;&#3245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>
        <row r="5">
          <cell r="C5">
            <v>1112354</v>
          </cell>
        </row>
      </sheetData>
      <sheetData sheetId="4">
        <row r="5">
          <cell r="C5">
            <v>1862496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7"/>
  <sheetViews>
    <sheetView tabSelected="1" workbookViewId="0">
      <selection activeCell="E11" sqref="E11"/>
    </sheetView>
  </sheetViews>
  <sheetFormatPr defaultColWidth="9" defaultRowHeight="14.25" outlineLevelCol="1"/>
  <cols>
    <col min="1" max="1" width="9.75" style="67" customWidth="1"/>
    <col min="2" max="2" width="50.75" style="67" customWidth="1"/>
    <col min="3" max="16384" width="9" style="67"/>
  </cols>
  <sheetData>
    <row r="1" ht="46.5" customHeight="1" spans="1:2">
      <c r="A1" s="171" t="s">
        <v>0</v>
      </c>
      <c r="B1" s="171"/>
    </row>
    <row r="2" ht="26.25" customHeight="1" spans="1:2">
      <c r="A2" s="172" t="s">
        <v>1</v>
      </c>
      <c r="B2" s="172" t="s">
        <v>2</v>
      </c>
    </row>
    <row r="3" ht="26.25" customHeight="1" spans="1:2">
      <c r="A3" s="172" t="s">
        <v>3</v>
      </c>
      <c r="B3" s="172" t="s">
        <v>4</v>
      </c>
    </row>
    <row r="4" ht="26.25" customHeight="1" spans="1:2">
      <c r="A4" s="172" t="s">
        <v>5</v>
      </c>
      <c r="B4" s="172" t="s">
        <v>6</v>
      </c>
    </row>
    <row r="5" ht="26.25" customHeight="1" spans="1:2">
      <c r="A5" s="172" t="s">
        <v>7</v>
      </c>
      <c r="B5" s="172" t="s">
        <v>8</v>
      </c>
    </row>
    <row r="6" ht="26.25" customHeight="1" spans="1:2">
      <c r="A6" s="172" t="s">
        <v>9</v>
      </c>
      <c r="B6" s="172" t="s">
        <v>10</v>
      </c>
    </row>
    <row r="7" ht="26.25" customHeight="1" spans="1:2">
      <c r="A7" s="172" t="s">
        <v>11</v>
      </c>
      <c r="B7" s="172" t="s">
        <v>12</v>
      </c>
    </row>
    <row r="8" ht="26.25" customHeight="1" spans="1:2">
      <c r="A8" s="172" t="s">
        <v>13</v>
      </c>
      <c r="B8" s="172" t="s">
        <v>14</v>
      </c>
    </row>
    <row r="9" ht="26.25" customHeight="1" spans="1:2">
      <c r="A9" s="172" t="s">
        <v>15</v>
      </c>
      <c r="B9" s="172" t="s">
        <v>16</v>
      </c>
    </row>
    <row r="10" ht="26.25" customHeight="1" spans="1:2">
      <c r="A10" s="172" t="s">
        <v>17</v>
      </c>
      <c r="B10" s="172" t="s">
        <v>18</v>
      </c>
    </row>
    <row r="11" ht="26.25" customHeight="1" spans="1:2">
      <c r="A11" s="172" t="s">
        <v>19</v>
      </c>
      <c r="B11" s="172" t="s">
        <v>20</v>
      </c>
    </row>
    <row r="12" ht="26.25" customHeight="1" spans="1:2">
      <c r="A12" s="172" t="s">
        <v>21</v>
      </c>
      <c r="B12" s="172" t="s">
        <v>22</v>
      </c>
    </row>
    <row r="13" ht="26.25" customHeight="1" spans="1:2">
      <c r="A13" s="172" t="s">
        <v>23</v>
      </c>
      <c r="B13" s="172" t="s">
        <v>24</v>
      </c>
    </row>
    <row r="14" ht="26.25" customHeight="1" spans="1:2">
      <c r="A14" s="172" t="s">
        <v>25</v>
      </c>
      <c r="B14" s="172" t="s">
        <v>26</v>
      </c>
    </row>
    <row r="15" ht="26.25" customHeight="1" spans="1:2">
      <c r="A15" s="172" t="s">
        <v>27</v>
      </c>
      <c r="B15" s="172" t="s">
        <v>28</v>
      </c>
    </row>
    <row r="16" ht="26.25" customHeight="1" spans="1:2">
      <c r="A16" s="172" t="s">
        <v>29</v>
      </c>
      <c r="B16" s="172" t="s">
        <v>30</v>
      </c>
    </row>
    <row r="17" ht="26.25" customHeight="1" spans="1:2">
      <c r="A17" s="172" t="s">
        <v>31</v>
      </c>
      <c r="B17" s="172" t="s">
        <v>32</v>
      </c>
    </row>
    <row r="18" ht="24.95" customHeight="1" spans="1:2">
      <c r="A18" s="172" t="s">
        <v>33</v>
      </c>
      <c r="B18" s="172" t="s">
        <v>34</v>
      </c>
    </row>
    <row r="19" ht="21.75" customHeight="1" spans="1:2">
      <c r="A19" s="172" t="s">
        <v>35</v>
      </c>
      <c r="B19" s="172" t="s">
        <v>36</v>
      </c>
    </row>
    <row r="20" ht="21.75" customHeight="1" spans="1:2">
      <c r="A20" s="48"/>
      <c r="B20" s="173"/>
    </row>
    <row r="21" ht="21.75" customHeight="1" spans="1:2">
      <c r="A21" s="48"/>
      <c r="B21" s="173"/>
    </row>
    <row r="22" ht="21.75" customHeight="1" spans="1:2">
      <c r="A22" s="48"/>
      <c r="B22" s="173"/>
    </row>
    <row r="23" ht="21.75" customHeight="1" spans="1:2">
      <c r="A23" s="48"/>
      <c r="B23" s="173"/>
    </row>
    <row r="24" ht="21.75" customHeight="1" spans="1:2">
      <c r="A24" s="48"/>
      <c r="B24" s="173"/>
    </row>
    <row r="25" ht="21.75" customHeight="1" spans="1:1">
      <c r="A25" s="48"/>
    </row>
    <row r="26" ht="21.75" customHeight="1" spans="1:1">
      <c r="A26" s="48"/>
    </row>
    <row r="27" ht="21.75" customHeight="1" spans="1:1">
      <c r="A27" s="48"/>
    </row>
    <row r="28" ht="21.75" customHeight="1" spans="1:1">
      <c r="A28" s="48"/>
    </row>
    <row r="29" ht="21.75" customHeight="1" spans="1:1">
      <c r="A29" s="48"/>
    </row>
    <row r="30" ht="21.75" customHeight="1" spans="1:1">
      <c r="A30" s="48"/>
    </row>
    <row r="31" ht="21.75" customHeight="1" spans="1:1">
      <c r="A31" s="48"/>
    </row>
    <row r="32" ht="21.75" customHeight="1" spans="1:1">
      <c r="A32" s="48"/>
    </row>
    <row r="33" ht="21.75" customHeight="1" spans="1:1">
      <c r="A33" s="48"/>
    </row>
    <row r="34" ht="21.75" customHeight="1" spans="1:1">
      <c r="A34" s="48"/>
    </row>
    <row r="35" ht="21.75" customHeight="1" spans="1:1">
      <c r="A35" s="48"/>
    </row>
    <row r="36" ht="21.75" customHeight="1" spans="1:1">
      <c r="A36" s="48"/>
    </row>
    <row r="37" ht="21.75" customHeight="1" spans="1:1">
      <c r="A37" s="48"/>
    </row>
  </sheetData>
  <mergeCells count="1">
    <mergeCell ref="A1:B1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view="pageBreakPreview" zoomScale="85" zoomScaleNormal="100" workbookViewId="0">
      <selection activeCell="E8" sqref="E8"/>
    </sheetView>
  </sheetViews>
  <sheetFormatPr defaultColWidth="9" defaultRowHeight="15.75" outlineLevelCol="1"/>
  <cols>
    <col min="1" max="1" width="46.625" style="62" customWidth="1"/>
    <col min="2" max="2" width="22.75" style="61" customWidth="1"/>
    <col min="3" max="3" width="10.625" style="61" customWidth="1"/>
    <col min="4" max="16384" width="9" style="61"/>
  </cols>
  <sheetData>
    <row r="1" ht="27.95" customHeight="1" spans="1:1">
      <c r="A1" s="63" t="s">
        <v>17</v>
      </c>
    </row>
    <row r="2" ht="27.95" customHeight="1" spans="1:2">
      <c r="A2" s="39" t="s">
        <v>18</v>
      </c>
      <c r="B2" s="39"/>
    </row>
    <row r="3" spans="2:2">
      <c r="B3" s="50" t="s">
        <v>1480</v>
      </c>
    </row>
    <row r="4" ht="32.1" customHeight="1" spans="1:2">
      <c r="A4" s="64" t="s">
        <v>1581</v>
      </c>
      <c r="B4" s="64"/>
    </row>
    <row r="5" ht="32.1" customHeight="1" spans="1:2">
      <c r="A5" s="64" t="s">
        <v>1582</v>
      </c>
      <c r="B5" s="64" t="s">
        <v>41</v>
      </c>
    </row>
    <row r="6" ht="32.1" customHeight="1" spans="1:2">
      <c r="A6" s="66" t="s">
        <v>1583</v>
      </c>
      <c r="B6" s="42"/>
    </row>
    <row r="7" ht="32.1" customHeight="1" spans="1:2">
      <c r="A7" s="66" t="s">
        <v>1584</v>
      </c>
      <c r="B7" s="42"/>
    </row>
    <row r="8" ht="32.1" customHeight="1" spans="1:2">
      <c r="A8" s="66" t="s">
        <v>1585</v>
      </c>
      <c r="B8" s="42"/>
    </row>
    <row r="9" ht="32.1" customHeight="1" spans="1:2">
      <c r="A9" s="66" t="s">
        <v>1586</v>
      </c>
      <c r="B9" s="42"/>
    </row>
    <row r="10" ht="32.1" customHeight="1" spans="1:2">
      <c r="A10" s="66" t="s">
        <v>1587</v>
      </c>
      <c r="B10" s="42">
        <v>1429</v>
      </c>
    </row>
    <row r="11" ht="32.1" customHeight="1" spans="1:2">
      <c r="A11" s="66"/>
      <c r="B11" s="42"/>
    </row>
    <row r="12" ht="32.1" customHeight="1" spans="1:2">
      <c r="A12" s="66"/>
      <c r="B12" s="42"/>
    </row>
    <row r="13" ht="32.1" customHeight="1" spans="1:2">
      <c r="A13" s="66" t="s">
        <v>1588</v>
      </c>
      <c r="B13" s="42">
        <v>1429</v>
      </c>
    </row>
    <row r="14" ht="32.1" customHeight="1" spans="1:2">
      <c r="A14" s="66"/>
      <c r="B14" s="42"/>
    </row>
    <row r="15" ht="32.1" customHeight="1" spans="1:2">
      <c r="A15" s="66" t="s">
        <v>1589</v>
      </c>
      <c r="B15" s="42"/>
    </row>
    <row r="16" ht="32.1" customHeight="1" spans="1:2">
      <c r="A16" s="66"/>
      <c r="B16" s="42"/>
    </row>
    <row r="17" ht="32.1" customHeight="1" spans="1:2">
      <c r="A17" s="66" t="s">
        <v>1512</v>
      </c>
      <c r="B17" s="42">
        <f>SUM(B13,B15)</f>
        <v>1429</v>
      </c>
    </row>
  </sheetData>
  <mergeCells count="2">
    <mergeCell ref="A2:B2"/>
    <mergeCell ref="A4:B4"/>
  </mergeCells>
  <printOptions horizontalCentered="1"/>
  <pageMargins left="0.748031496062992" right="0.748031496062992" top="0.984251968503937" bottom="0.984251968503937" header="0.511811023622047" footer="0.511811023622047"/>
  <pageSetup paperSize="9" scale="98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0"/>
  <sheetViews>
    <sheetView workbookViewId="0">
      <selection activeCell="D13" sqref="D13"/>
    </sheetView>
  </sheetViews>
  <sheetFormatPr defaultColWidth="9" defaultRowHeight="15.75" outlineLevelCol="1"/>
  <cols>
    <col min="1" max="1" width="40.625" style="62" customWidth="1"/>
    <col min="2" max="2" width="24.25" style="61" customWidth="1"/>
    <col min="3" max="3" width="25.375" style="61" customWidth="1"/>
    <col min="4" max="254" width="9" style="61"/>
  </cols>
  <sheetData>
    <row r="1" s="61" customFormat="1" ht="27.95" customHeight="1" spans="1:1">
      <c r="A1" s="63" t="s">
        <v>19</v>
      </c>
    </row>
    <row r="2" s="61" customFormat="1" ht="27.95" customHeight="1" spans="1:2">
      <c r="A2" s="39" t="s">
        <v>20</v>
      </c>
      <c r="B2" s="39"/>
    </row>
    <row r="3" s="61" customFormat="1" spans="1:2">
      <c r="A3" s="62"/>
      <c r="B3" s="50" t="s">
        <v>1480</v>
      </c>
    </row>
    <row r="4" s="61" customFormat="1" ht="32.1" customHeight="1" spans="1:2">
      <c r="A4" s="64" t="s">
        <v>1590</v>
      </c>
      <c r="B4" s="64"/>
    </row>
    <row r="5" s="61" customFormat="1" ht="32.1" customHeight="1" spans="1:2">
      <c r="A5" s="64" t="s">
        <v>1582</v>
      </c>
      <c r="B5" s="64" t="s">
        <v>41</v>
      </c>
    </row>
    <row r="6" s="61" customFormat="1" ht="32.1" customHeight="1" spans="1:2">
      <c r="A6" s="65" t="s">
        <v>1591</v>
      </c>
      <c r="B6" s="42"/>
    </row>
    <row r="7" s="61" customFormat="1" ht="32.1" customHeight="1" spans="1:2">
      <c r="A7" s="65" t="s">
        <v>1592</v>
      </c>
      <c r="B7" s="42">
        <v>1429</v>
      </c>
    </row>
    <row r="8" s="61" customFormat="1" ht="32.1" customHeight="1" spans="1:2">
      <c r="A8" s="65" t="s">
        <v>1593</v>
      </c>
      <c r="B8" s="42"/>
    </row>
    <row r="9" s="61" customFormat="1" ht="32.1" customHeight="1" spans="1:2">
      <c r="A9" s="65" t="s">
        <v>1594</v>
      </c>
      <c r="B9" s="42"/>
    </row>
    <row r="10" s="61" customFormat="1" ht="32.1" customHeight="1" spans="1:2">
      <c r="A10" s="65" t="s">
        <v>1595</v>
      </c>
      <c r="B10" s="42"/>
    </row>
    <row r="11" s="61" customFormat="1" ht="32.1" customHeight="1" spans="1:2">
      <c r="A11" s="65" t="s">
        <v>1596</v>
      </c>
      <c r="B11" s="42"/>
    </row>
    <row r="12" s="61" customFormat="1" ht="32.1" customHeight="1" spans="1:2">
      <c r="A12" s="65" t="s">
        <v>1597</v>
      </c>
      <c r="B12" s="42">
        <v>1429</v>
      </c>
    </row>
    <row r="13" s="61" customFormat="1" ht="32.1" customHeight="1" spans="1:2">
      <c r="A13" s="65" t="s">
        <v>1598</v>
      </c>
      <c r="B13" s="42"/>
    </row>
    <row r="14" s="61" customFormat="1" ht="32.1" customHeight="1" spans="1:2">
      <c r="A14" s="66"/>
      <c r="B14" s="42"/>
    </row>
    <row r="15" s="61" customFormat="1" ht="32.1" customHeight="1" spans="1:2">
      <c r="A15" s="66"/>
      <c r="B15" s="42"/>
    </row>
    <row r="16" s="61" customFormat="1" ht="32.1" customHeight="1" spans="1:2">
      <c r="A16" s="66" t="s">
        <v>1599</v>
      </c>
      <c r="B16" s="42">
        <v>1429</v>
      </c>
    </row>
    <row r="17" s="61" customFormat="1" ht="32.1" customHeight="1" spans="1:2">
      <c r="A17" s="66"/>
      <c r="B17" s="42"/>
    </row>
    <row r="18" s="61" customFormat="1" ht="32.1" customHeight="1" spans="1:2">
      <c r="A18" s="66" t="s">
        <v>1600</v>
      </c>
      <c r="B18" s="42"/>
    </row>
    <row r="19" s="61" customFormat="1" ht="32.1" customHeight="1" spans="1:2">
      <c r="A19" s="66"/>
      <c r="B19" s="42"/>
    </row>
    <row r="20" s="61" customFormat="1" ht="32.1" customHeight="1" spans="1:2">
      <c r="A20" s="66" t="s">
        <v>1568</v>
      </c>
      <c r="B20" s="42">
        <v>1429</v>
      </c>
    </row>
  </sheetData>
  <mergeCells count="2">
    <mergeCell ref="A2:B2"/>
    <mergeCell ref="A4:B4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view="pageBreakPreview" zoomScaleNormal="100" workbookViewId="0">
      <selection activeCell="G10" sqref="G10"/>
    </sheetView>
  </sheetViews>
  <sheetFormatPr defaultColWidth="9" defaultRowHeight="15.75" outlineLevelCol="3"/>
  <cols>
    <col min="1" max="1" width="30.25" style="46" customWidth="1"/>
    <col min="2" max="2" width="10.125" style="47" customWidth="1"/>
    <col min="3" max="3" width="32.375" style="47" customWidth="1"/>
    <col min="4" max="4" width="12.875" style="47" customWidth="1"/>
    <col min="5" max="16384" width="9" style="47"/>
  </cols>
  <sheetData>
    <row r="1" ht="27.95" customHeight="1" spans="1:1">
      <c r="A1" s="48" t="s">
        <v>21</v>
      </c>
    </row>
    <row r="2" ht="27.95" customHeight="1" spans="1:4">
      <c r="A2" s="49" t="s">
        <v>22</v>
      </c>
      <c r="B2" s="49"/>
      <c r="C2" s="49"/>
      <c r="D2" s="49"/>
    </row>
    <row r="3" spans="4:4">
      <c r="D3" s="50" t="s">
        <v>1480</v>
      </c>
    </row>
    <row r="4" ht="32.1" customHeight="1" spans="1:4">
      <c r="A4" s="51" t="s">
        <v>1569</v>
      </c>
      <c r="B4" s="52"/>
      <c r="C4" s="51" t="s">
        <v>1570</v>
      </c>
      <c r="D4" s="52"/>
    </row>
    <row r="5" ht="32.1" customHeight="1" spans="1:4">
      <c r="A5" s="53" t="s">
        <v>1292</v>
      </c>
      <c r="B5" s="53" t="s">
        <v>1571</v>
      </c>
      <c r="C5" s="53" t="s">
        <v>1292</v>
      </c>
      <c r="D5" s="53" t="s">
        <v>1571</v>
      </c>
    </row>
    <row r="6" ht="32.1" customHeight="1" spans="1:4">
      <c r="A6" s="54" t="s">
        <v>1513</v>
      </c>
      <c r="B6" s="55"/>
      <c r="C6" s="54" t="s">
        <v>1572</v>
      </c>
      <c r="D6" s="55"/>
    </row>
    <row r="7" ht="32.1" customHeight="1" spans="1:4">
      <c r="A7" s="54" t="s">
        <v>1601</v>
      </c>
      <c r="B7" s="55"/>
      <c r="C7" s="56" t="s">
        <v>1602</v>
      </c>
      <c r="D7" s="55"/>
    </row>
    <row r="8" ht="32.1" customHeight="1" spans="1:4">
      <c r="A8" s="54" t="s">
        <v>1603</v>
      </c>
      <c r="B8" s="55"/>
      <c r="C8" s="56" t="s">
        <v>1604</v>
      </c>
      <c r="D8" s="57"/>
    </row>
    <row r="9" ht="32.1" customHeight="1" spans="1:4">
      <c r="A9" s="54" t="s">
        <v>1605</v>
      </c>
      <c r="B9" s="55"/>
      <c r="C9" s="56" t="s">
        <v>1606</v>
      </c>
      <c r="D9" s="57"/>
    </row>
    <row r="10" ht="32.1" customHeight="1" spans="1:4">
      <c r="A10" s="54" t="s">
        <v>1607</v>
      </c>
      <c r="B10" s="55"/>
      <c r="C10" s="54" t="s">
        <v>1608</v>
      </c>
      <c r="D10" s="57"/>
    </row>
    <row r="11" ht="32.1" customHeight="1" spans="1:4">
      <c r="A11" s="54" t="s">
        <v>1519</v>
      </c>
      <c r="B11" s="55"/>
      <c r="C11" s="56" t="s">
        <v>1577</v>
      </c>
      <c r="D11" s="57"/>
    </row>
    <row r="12" ht="32.1" customHeight="1" spans="1:4">
      <c r="A12" s="54"/>
      <c r="B12" s="55"/>
      <c r="C12" s="54" t="s">
        <v>1609</v>
      </c>
      <c r="D12" s="58"/>
    </row>
    <row r="13" ht="32.1" customHeight="1" spans="1:4">
      <c r="A13" s="54"/>
      <c r="B13" s="55"/>
      <c r="C13" s="54"/>
      <c r="D13" s="58"/>
    </row>
    <row r="14" ht="32.1" customHeight="1" spans="1:4">
      <c r="A14" s="54"/>
      <c r="B14" s="55"/>
      <c r="C14" s="54"/>
      <c r="D14" s="58"/>
    </row>
    <row r="15" ht="32.1" customHeight="1" spans="1:4">
      <c r="A15" s="54"/>
      <c r="B15" s="55"/>
      <c r="C15" s="56" t="s">
        <v>1578</v>
      </c>
      <c r="D15" s="59"/>
    </row>
    <row r="16" ht="32.1" customHeight="1" spans="1:4">
      <c r="A16" s="60" t="s">
        <v>1521</v>
      </c>
      <c r="B16" s="59"/>
      <c r="C16" s="60" t="s">
        <v>1580</v>
      </c>
      <c r="D16" s="59"/>
    </row>
  </sheetData>
  <mergeCells count="3">
    <mergeCell ref="A2:D2"/>
    <mergeCell ref="A4:B4"/>
    <mergeCell ref="C4:D4"/>
  </mergeCells>
  <pageMargins left="0.75" right="0.75" top="1" bottom="1" header="0.5" footer="0.5"/>
  <pageSetup paperSize="9" scale="94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view="pageBreakPreview" zoomScale="85" zoomScaleNormal="100" workbookViewId="0">
      <selection activeCell="H10" sqref="H10"/>
    </sheetView>
  </sheetViews>
  <sheetFormatPr defaultColWidth="9" defaultRowHeight="15.75" outlineLevelCol="2"/>
  <cols>
    <col min="1" max="1" width="29.375" style="35" customWidth="1"/>
    <col min="2" max="2" width="24.125" style="36" customWidth="1"/>
    <col min="3" max="3" width="19.25" style="36" customWidth="1"/>
    <col min="4" max="16384" width="9" style="37"/>
  </cols>
  <sheetData>
    <row r="1" ht="20.25" customHeight="1" spans="1:3">
      <c r="A1" s="15" t="s">
        <v>23</v>
      </c>
      <c r="B1" s="38"/>
      <c r="C1" s="38"/>
    </row>
    <row r="2" ht="35.1" customHeight="1" spans="1:3">
      <c r="A2" s="39" t="s">
        <v>24</v>
      </c>
      <c r="B2" s="39"/>
      <c r="C2" s="39"/>
    </row>
    <row r="3" spans="1:3">
      <c r="A3" s="40"/>
      <c r="B3" s="41" t="s">
        <v>1480</v>
      </c>
      <c r="C3" s="41"/>
    </row>
    <row r="4" ht="35.1" customHeight="1" spans="1:3">
      <c r="A4" s="42" t="s">
        <v>1610</v>
      </c>
      <c r="B4" s="42" t="s">
        <v>1611</v>
      </c>
      <c r="C4" s="43" t="s">
        <v>1612</v>
      </c>
    </row>
    <row r="5" ht="35.1" customHeight="1" spans="1:3">
      <c r="A5" s="42"/>
      <c r="B5" s="42"/>
      <c r="C5" s="44"/>
    </row>
    <row r="6" ht="54.95" customHeight="1" spans="1:3">
      <c r="A6" s="45" t="s">
        <v>1613</v>
      </c>
      <c r="B6" s="42">
        <v>34882</v>
      </c>
      <c r="C6" s="45">
        <v>30165</v>
      </c>
    </row>
    <row r="7" ht="54.95" customHeight="1" spans="1:3">
      <c r="A7" s="42" t="s">
        <v>1614</v>
      </c>
      <c r="B7" s="42">
        <v>35867</v>
      </c>
      <c r="C7" s="45">
        <v>8832</v>
      </c>
    </row>
    <row r="8" ht="54.95" customHeight="1" spans="1:3">
      <c r="A8" s="42" t="s">
        <v>1615</v>
      </c>
      <c r="B8" s="42">
        <v>258292</v>
      </c>
      <c r="C8" s="45">
        <v>102674</v>
      </c>
    </row>
    <row r="9" ht="54.95" customHeight="1" spans="1:3">
      <c r="A9" s="42" t="s">
        <v>1616</v>
      </c>
      <c r="B9" s="42">
        <v>12116</v>
      </c>
      <c r="C9" s="45">
        <v>11589</v>
      </c>
    </row>
    <row r="10" ht="54.95" customHeight="1" spans="1:3">
      <c r="A10" s="42" t="s">
        <v>1617</v>
      </c>
      <c r="B10" s="42">
        <v>6498</v>
      </c>
      <c r="C10" s="45">
        <v>0</v>
      </c>
    </row>
    <row r="11" ht="54.95" customHeight="1" spans="1:3">
      <c r="A11" s="42" t="s">
        <v>1618</v>
      </c>
      <c r="B11" s="42">
        <v>60167</v>
      </c>
      <c r="C11" s="45">
        <v>41238</v>
      </c>
    </row>
    <row r="12" ht="54.95" customHeight="1" spans="1:3">
      <c r="A12" s="42" t="s">
        <v>1619</v>
      </c>
      <c r="B12" s="42">
        <v>36947</v>
      </c>
      <c r="C12" s="45">
        <v>52172</v>
      </c>
    </row>
    <row r="13" ht="54.95" customHeight="1" spans="1:3">
      <c r="A13" s="42" t="s">
        <v>1165</v>
      </c>
      <c r="B13" s="42">
        <v>1503704</v>
      </c>
      <c r="C13" s="42">
        <f>SUM(C6:C12)</f>
        <v>246670</v>
      </c>
    </row>
  </sheetData>
  <mergeCells count="5">
    <mergeCell ref="A2:C2"/>
    <mergeCell ref="B3:C3"/>
    <mergeCell ref="A4:A5"/>
    <mergeCell ref="B4:B5"/>
    <mergeCell ref="C4:C5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view="pageBreakPreview" zoomScale="85" zoomScaleNormal="100" workbookViewId="0">
      <selection activeCell="A1" sqref="A1"/>
    </sheetView>
  </sheetViews>
  <sheetFormatPr defaultColWidth="9" defaultRowHeight="15.75" outlineLevelCol="2"/>
  <cols>
    <col min="1" max="1" width="31.375" style="35" customWidth="1"/>
    <col min="2" max="3" width="18.5" style="36" customWidth="1"/>
    <col min="4" max="254" width="9" style="37"/>
  </cols>
  <sheetData>
    <row r="1" ht="20.25" customHeight="1" spans="1:3">
      <c r="A1" s="15" t="s">
        <v>25</v>
      </c>
      <c r="B1" s="38"/>
      <c r="C1" s="38"/>
    </row>
    <row r="2" ht="35.1" customHeight="1" spans="1:3">
      <c r="A2" s="39" t="s">
        <v>26</v>
      </c>
      <c r="B2" s="39"/>
      <c r="C2" s="39"/>
    </row>
    <row r="3" spans="1:3">
      <c r="A3" s="40"/>
      <c r="B3" s="41" t="s">
        <v>1480</v>
      </c>
      <c r="C3" s="41"/>
    </row>
    <row r="4" ht="35.1" customHeight="1" spans="1:3">
      <c r="A4" s="42" t="s">
        <v>1610</v>
      </c>
      <c r="B4" s="43" t="s">
        <v>1620</v>
      </c>
      <c r="C4" s="42" t="s">
        <v>1621</v>
      </c>
    </row>
    <row r="5" ht="35.1" customHeight="1" spans="1:3">
      <c r="A5" s="42"/>
      <c r="B5" s="44"/>
      <c r="C5" s="42"/>
    </row>
    <row r="6" ht="54.95" customHeight="1" spans="1:3">
      <c r="A6" s="45" t="s">
        <v>1613</v>
      </c>
      <c r="B6" s="45">
        <v>42422</v>
      </c>
      <c r="C6" s="42">
        <v>22625</v>
      </c>
    </row>
    <row r="7" ht="54.95" customHeight="1" spans="1:3">
      <c r="A7" s="42" t="s">
        <v>1614</v>
      </c>
      <c r="B7" s="45">
        <v>25104</v>
      </c>
      <c r="C7" s="42">
        <v>19595</v>
      </c>
    </row>
    <row r="8" ht="54.95" customHeight="1" spans="1:3">
      <c r="A8" s="42" t="s">
        <v>1615</v>
      </c>
      <c r="B8" s="45">
        <v>63927</v>
      </c>
      <c r="C8" s="42">
        <v>297039</v>
      </c>
    </row>
    <row r="9" ht="54.95" customHeight="1" spans="1:3">
      <c r="A9" s="42" t="s">
        <v>1616</v>
      </c>
      <c r="B9" s="45">
        <v>8955</v>
      </c>
      <c r="C9" s="42">
        <v>14750</v>
      </c>
    </row>
    <row r="10" ht="54.95" customHeight="1" spans="1:3">
      <c r="A10" s="42" t="s">
        <v>1617</v>
      </c>
      <c r="B10" s="45">
        <v>0</v>
      </c>
      <c r="C10" s="42">
        <v>6498</v>
      </c>
    </row>
    <row r="11" ht="54.95" customHeight="1" spans="1:3">
      <c r="A11" s="42" t="s">
        <v>1618</v>
      </c>
      <c r="B11" s="45">
        <v>31471</v>
      </c>
      <c r="C11" s="42">
        <v>69934</v>
      </c>
    </row>
    <row r="12" ht="54.95" customHeight="1" spans="1:3">
      <c r="A12" s="42" t="s">
        <v>1619</v>
      </c>
      <c r="B12" s="45">
        <v>53612</v>
      </c>
      <c r="C12" s="42">
        <v>35507</v>
      </c>
    </row>
    <row r="13" ht="54.95" customHeight="1" spans="1:3">
      <c r="A13" s="42" t="s">
        <v>1165</v>
      </c>
      <c r="B13" s="42">
        <f>SUM(B6:B12)</f>
        <v>225491</v>
      </c>
      <c r="C13" s="42">
        <v>465948</v>
      </c>
    </row>
  </sheetData>
  <mergeCells count="5">
    <mergeCell ref="A2:C2"/>
    <mergeCell ref="B3:C3"/>
    <mergeCell ref="A4:A5"/>
    <mergeCell ref="B4:B5"/>
    <mergeCell ref="C4:C5"/>
  </mergeCells>
  <printOptions horizontalCentered="1"/>
  <pageMargins left="0.748031496062992" right="0.748031496062992" top="0.984251968503937" bottom="0.984251968503937" header="0.511811023622047" footer="0.511811023622047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workbookViewId="0">
      <selection activeCell="A2" sqref="A2:C2"/>
    </sheetView>
  </sheetViews>
  <sheetFormatPr defaultColWidth="9" defaultRowHeight="13.5" outlineLevelRow="4" outlineLevelCol="2"/>
  <cols>
    <col min="1" max="3" width="29.125" style="27" customWidth="1"/>
    <col min="4" max="16384" width="9" style="27"/>
  </cols>
  <sheetData>
    <row r="1" s="27" customFormat="1" ht="22.5" customHeight="1" spans="1:3">
      <c r="A1" s="28" t="s">
        <v>27</v>
      </c>
      <c r="B1" s="29"/>
      <c r="C1" s="29"/>
    </row>
    <row r="2" s="27" customFormat="1" ht="39.75" customHeight="1" spans="1:3">
      <c r="A2" s="30" t="s">
        <v>1622</v>
      </c>
      <c r="B2" s="30"/>
      <c r="C2" s="30"/>
    </row>
    <row r="3" s="27" customFormat="1" ht="14.25" spans="1:3">
      <c r="A3" s="29"/>
      <c r="B3" s="29"/>
      <c r="C3" s="31" t="s">
        <v>1623</v>
      </c>
    </row>
    <row r="4" s="27" customFormat="1" ht="37.5" customHeight="1" spans="1:3">
      <c r="A4" s="32" t="s">
        <v>1292</v>
      </c>
      <c r="B4" s="32" t="s">
        <v>1624</v>
      </c>
      <c r="C4" s="32" t="s">
        <v>1625</v>
      </c>
    </row>
    <row r="5" s="27" customFormat="1" ht="37.5" customHeight="1" spans="1:3">
      <c r="A5" s="33" t="s">
        <v>1626</v>
      </c>
      <c r="B5" s="34">
        <v>39.8</v>
      </c>
      <c r="C5" s="34">
        <v>39.8</v>
      </c>
    </row>
  </sheetData>
  <mergeCells count="1">
    <mergeCell ref="A2:C2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workbookViewId="0">
      <selection activeCell="C13" sqref="C13"/>
    </sheetView>
  </sheetViews>
  <sheetFormatPr defaultColWidth="9" defaultRowHeight="13.5" outlineLevelRow="4" outlineLevelCol="2"/>
  <cols>
    <col min="1" max="3" width="36.625" style="27" customWidth="1"/>
    <col min="4" max="16384" width="9" style="27"/>
  </cols>
  <sheetData>
    <row r="1" s="27" customFormat="1" ht="21.75" customHeight="1" spans="1:3">
      <c r="A1" s="28" t="s">
        <v>29</v>
      </c>
      <c r="B1" s="29"/>
      <c r="C1" s="29"/>
    </row>
    <row r="2" s="27" customFormat="1" ht="44.25" customHeight="1" spans="1:3">
      <c r="A2" s="30" t="s">
        <v>1627</v>
      </c>
      <c r="B2" s="30"/>
      <c r="C2" s="30"/>
    </row>
    <row r="3" s="27" customFormat="1" ht="33" customHeight="1" spans="1:3">
      <c r="A3" s="29"/>
      <c r="B3" s="29"/>
      <c r="C3" s="31" t="s">
        <v>1623</v>
      </c>
    </row>
    <row r="4" s="27" customFormat="1" ht="46.5" customHeight="1" spans="1:3">
      <c r="A4" s="32" t="s">
        <v>1292</v>
      </c>
      <c r="B4" s="32" t="s">
        <v>1624</v>
      </c>
      <c r="C4" s="32" t="s">
        <v>1625</v>
      </c>
    </row>
    <row r="5" s="27" customFormat="1" ht="46.5" customHeight="1" spans="1:3">
      <c r="A5" s="33" t="s">
        <v>1626</v>
      </c>
      <c r="B5" s="34">
        <v>226.7</v>
      </c>
      <c r="C5" s="34">
        <v>226.7</v>
      </c>
    </row>
  </sheetData>
  <mergeCells count="1">
    <mergeCell ref="A2:C2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workbookViewId="0">
      <selection activeCell="A1" sqref="A1"/>
    </sheetView>
  </sheetViews>
  <sheetFormatPr defaultColWidth="9" defaultRowHeight="14.25" outlineLevelCol="7"/>
  <cols>
    <col min="1" max="1" width="22.875" customWidth="1"/>
    <col min="2" max="8" width="16" customWidth="1"/>
  </cols>
  <sheetData>
    <row r="1" spans="1:8">
      <c r="A1" s="15" t="s">
        <v>31</v>
      </c>
      <c r="B1" s="16"/>
      <c r="C1" s="16"/>
      <c r="D1" s="16"/>
      <c r="E1" s="16"/>
      <c r="F1" s="16"/>
      <c r="G1" s="16"/>
      <c r="H1" s="16"/>
    </row>
    <row r="2" ht="19.5" customHeight="1" spans="1:8">
      <c r="A2" s="17" t="s">
        <v>32</v>
      </c>
      <c r="B2" s="17"/>
      <c r="C2" s="17"/>
      <c r="D2" s="17"/>
      <c r="E2" s="17"/>
      <c r="F2" s="17"/>
      <c r="G2" s="17"/>
      <c r="H2" s="17"/>
    </row>
    <row r="3" spans="1:8">
      <c r="A3" s="18" t="s">
        <v>1623</v>
      </c>
      <c r="B3" s="18"/>
      <c r="C3" s="18"/>
      <c r="D3" s="18"/>
      <c r="E3" s="18"/>
      <c r="F3" s="18"/>
      <c r="G3" s="18"/>
      <c r="H3" s="18"/>
    </row>
    <row r="4" ht="27" spans="1:8">
      <c r="A4" s="19" t="s">
        <v>1628</v>
      </c>
      <c r="B4" s="19" t="s">
        <v>1629</v>
      </c>
      <c r="C4" s="19" t="s">
        <v>1630</v>
      </c>
      <c r="D4" s="19" t="s">
        <v>1631</v>
      </c>
      <c r="E4" s="19" t="s">
        <v>1632</v>
      </c>
      <c r="F4" s="19" t="s">
        <v>1633</v>
      </c>
      <c r="G4" s="19" t="s">
        <v>1634</v>
      </c>
      <c r="H4" s="19" t="s">
        <v>1635</v>
      </c>
    </row>
    <row r="5" ht="44.25" customHeight="1" spans="1:8">
      <c r="A5" s="24" t="s">
        <v>1636</v>
      </c>
      <c r="B5" s="24" t="s">
        <v>1637</v>
      </c>
      <c r="C5" s="24" t="s">
        <v>1638</v>
      </c>
      <c r="D5" s="24" t="s">
        <v>1639</v>
      </c>
      <c r="E5" s="25" t="s">
        <v>1640</v>
      </c>
      <c r="F5" s="24" t="s">
        <v>1641</v>
      </c>
      <c r="G5" s="26">
        <v>5.132</v>
      </c>
      <c r="H5" s="22" t="s">
        <v>1642</v>
      </c>
    </row>
    <row r="6" ht="44.25" customHeight="1" spans="1:8">
      <c r="A6" s="24" t="s">
        <v>1643</v>
      </c>
      <c r="B6" s="24" t="s">
        <v>1644</v>
      </c>
      <c r="C6" s="24" t="s">
        <v>1638</v>
      </c>
      <c r="D6" s="24" t="s">
        <v>1639</v>
      </c>
      <c r="E6" s="25" t="s">
        <v>1640</v>
      </c>
      <c r="F6" s="24" t="s">
        <v>1641</v>
      </c>
      <c r="G6" s="26">
        <v>5.132</v>
      </c>
      <c r="H6" s="22" t="s">
        <v>1642</v>
      </c>
    </row>
    <row r="7" ht="44.25" customHeight="1" spans="1:8">
      <c r="A7" s="24" t="s">
        <v>1645</v>
      </c>
      <c r="B7" s="24" t="s">
        <v>1646</v>
      </c>
      <c r="C7" s="24" t="s">
        <v>1638</v>
      </c>
      <c r="D7" s="24" t="s">
        <v>1639</v>
      </c>
      <c r="E7" s="25" t="s">
        <v>1640</v>
      </c>
      <c r="F7" s="24" t="s">
        <v>1641</v>
      </c>
      <c r="G7" s="26">
        <v>5.132</v>
      </c>
      <c r="H7" s="22" t="s">
        <v>1642</v>
      </c>
    </row>
    <row r="8" ht="44.25" customHeight="1" spans="1:8">
      <c r="A8" s="24" t="s">
        <v>1647</v>
      </c>
      <c r="B8" s="24" t="s">
        <v>1648</v>
      </c>
      <c r="C8" s="24" t="s">
        <v>1638</v>
      </c>
      <c r="D8" s="24" t="s">
        <v>1639</v>
      </c>
      <c r="E8" s="25" t="s">
        <v>1640</v>
      </c>
      <c r="F8" s="24" t="s">
        <v>1641</v>
      </c>
      <c r="G8" s="26">
        <v>0.606</v>
      </c>
      <c r="H8" s="22" t="s">
        <v>1649</v>
      </c>
    </row>
    <row r="9" ht="44.25" customHeight="1" spans="1:8">
      <c r="A9" s="24" t="s">
        <v>1650</v>
      </c>
      <c r="B9" s="24" t="s">
        <v>1651</v>
      </c>
      <c r="C9" s="24" t="s">
        <v>1638</v>
      </c>
      <c r="D9" s="24" t="s">
        <v>1639</v>
      </c>
      <c r="E9" s="25" t="s">
        <v>1640</v>
      </c>
      <c r="F9" s="24" t="s">
        <v>1641</v>
      </c>
      <c r="G9" s="26">
        <v>0.606</v>
      </c>
      <c r="H9" s="22" t="s">
        <v>1649</v>
      </c>
    </row>
    <row r="10" ht="44.25" customHeight="1" spans="1:8">
      <c r="A10" s="24" t="s">
        <v>1652</v>
      </c>
      <c r="B10" s="24" t="s">
        <v>1653</v>
      </c>
      <c r="C10" s="24" t="s">
        <v>1654</v>
      </c>
      <c r="D10" s="24" t="s">
        <v>1655</v>
      </c>
      <c r="E10" s="25" t="s">
        <v>1656</v>
      </c>
      <c r="F10" s="24" t="s">
        <v>1657</v>
      </c>
      <c r="G10" s="26">
        <v>0.23</v>
      </c>
      <c r="H10" s="22" t="s">
        <v>1642</v>
      </c>
    </row>
    <row r="11" ht="44.25" customHeight="1" spans="1:8">
      <c r="A11" s="24" t="s">
        <v>1658</v>
      </c>
      <c r="B11" s="24" t="s">
        <v>1659</v>
      </c>
      <c r="C11" s="24" t="s">
        <v>1654</v>
      </c>
      <c r="D11" s="24" t="s">
        <v>1655</v>
      </c>
      <c r="E11" s="25" t="s">
        <v>1656</v>
      </c>
      <c r="F11" s="24" t="s">
        <v>1657</v>
      </c>
      <c r="G11" s="26">
        <v>0.23</v>
      </c>
      <c r="H11" s="22" t="s">
        <v>1642</v>
      </c>
    </row>
    <row r="12" ht="44.25" customHeight="1" spans="1:8">
      <c r="A12" s="24" t="s">
        <v>1660</v>
      </c>
      <c r="B12" s="24" t="s">
        <v>1661</v>
      </c>
      <c r="C12" s="24" t="s">
        <v>1662</v>
      </c>
      <c r="D12" s="24" t="s">
        <v>1663</v>
      </c>
      <c r="E12" s="25" t="s">
        <v>1664</v>
      </c>
      <c r="F12" s="24" t="s">
        <v>1657</v>
      </c>
      <c r="G12" s="26">
        <v>0.79</v>
      </c>
      <c r="H12" s="22" t="s">
        <v>1665</v>
      </c>
    </row>
    <row r="13" ht="44.25" customHeight="1" spans="1:8">
      <c r="A13" s="24" t="s">
        <v>1666</v>
      </c>
      <c r="B13" s="24" t="s">
        <v>1667</v>
      </c>
      <c r="C13" s="24" t="s">
        <v>1668</v>
      </c>
      <c r="D13" s="24" t="s">
        <v>1669</v>
      </c>
      <c r="E13" s="25" t="s">
        <v>1670</v>
      </c>
      <c r="F13" s="24" t="s">
        <v>1671</v>
      </c>
      <c r="G13" s="26">
        <v>2.5</v>
      </c>
      <c r="H13" s="22" t="s">
        <v>1672</v>
      </c>
    </row>
    <row r="14" ht="44.25" customHeight="1" spans="1:8">
      <c r="A14" s="24" t="s">
        <v>1673</v>
      </c>
      <c r="B14" s="24" t="s">
        <v>1674</v>
      </c>
      <c r="C14" s="24" t="s">
        <v>1675</v>
      </c>
      <c r="D14" s="24" t="s">
        <v>1676</v>
      </c>
      <c r="E14" s="25" t="s">
        <v>1677</v>
      </c>
      <c r="F14" s="24" t="s">
        <v>1657</v>
      </c>
      <c r="G14" s="26">
        <v>0.79</v>
      </c>
      <c r="H14" s="22" t="s">
        <v>1665</v>
      </c>
    </row>
    <row r="15" ht="44.25" customHeight="1" spans="1:8">
      <c r="A15" s="24" t="s">
        <v>1678</v>
      </c>
      <c r="B15" s="24" t="s">
        <v>1679</v>
      </c>
      <c r="C15" s="24" t="s">
        <v>1680</v>
      </c>
      <c r="D15" s="24"/>
      <c r="E15" s="25" t="s">
        <v>1681</v>
      </c>
      <c r="F15" s="24" t="s">
        <v>1657</v>
      </c>
      <c r="G15" s="26">
        <v>0.79</v>
      </c>
      <c r="H15" s="22" t="s">
        <v>1665</v>
      </c>
    </row>
    <row r="16" ht="44.25" customHeight="1" spans="1:8">
      <c r="A16" s="24" t="s">
        <v>1682</v>
      </c>
      <c r="B16" s="24" t="s">
        <v>1683</v>
      </c>
      <c r="C16" s="24" t="s">
        <v>1638</v>
      </c>
      <c r="D16" s="24" t="s">
        <v>1639</v>
      </c>
      <c r="E16" s="25" t="s">
        <v>1640</v>
      </c>
      <c r="F16" s="24" t="s">
        <v>1641</v>
      </c>
      <c r="G16" s="26">
        <v>1</v>
      </c>
      <c r="H16" s="22" t="s">
        <v>1684</v>
      </c>
    </row>
    <row r="17" ht="44.25" customHeight="1" spans="1:8">
      <c r="A17" s="24" t="s">
        <v>1685</v>
      </c>
      <c r="B17" s="24" t="s">
        <v>1686</v>
      </c>
      <c r="C17" s="24" t="s">
        <v>1687</v>
      </c>
      <c r="D17" s="24" t="s">
        <v>916</v>
      </c>
      <c r="E17" s="25" t="s">
        <v>1688</v>
      </c>
      <c r="F17" s="24" t="s">
        <v>1657</v>
      </c>
      <c r="G17" s="26">
        <v>0.23</v>
      </c>
      <c r="H17" s="22" t="s">
        <v>1642</v>
      </c>
    </row>
    <row r="18" ht="44.25" customHeight="1" spans="1:8">
      <c r="A18" s="24" t="s">
        <v>1689</v>
      </c>
      <c r="B18" s="24" t="s">
        <v>1690</v>
      </c>
      <c r="C18" s="24" t="s">
        <v>1654</v>
      </c>
      <c r="D18" s="24" t="s">
        <v>1655</v>
      </c>
      <c r="E18" s="25" t="s">
        <v>1656</v>
      </c>
      <c r="F18" s="24" t="s">
        <v>1657</v>
      </c>
      <c r="G18" s="26">
        <v>0.23</v>
      </c>
      <c r="H18" s="22" t="s">
        <v>1642</v>
      </c>
    </row>
    <row r="19" ht="44.25" customHeight="1" spans="1:8">
      <c r="A19" s="24" t="s">
        <v>1691</v>
      </c>
      <c r="B19" s="24" t="s">
        <v>1692</v>
      </c>
      <c r="C19" s="24" t="s">
        <v>1638</v>
      </c>
      <c r="D19" s="24" t="s">
        <v>1639</v>
      </c>
      <c r="E19" s="25" t="s">
        <v>1640</v>
      </c>
      <c r="F19" s="24" t="s">
        <v>1641</v>
      </c>
      <c r="G19" s="26">
        <v>5.132</v>
      </c>
      <c r="H19" s="22" t="s">
        <v>1642</v>
      </c>
    </row>
    <row r="20" ht="44.25" customHeight="1" spans="1:8">
      <c r="A20" s="24" t="s">
        <v>1693</v>
      </c>
      <c r="B20" s="24" t="s">
        <v>1694</v>
      </c>
      <c r="C20" s="24" t="s">
        <v>794</v>
      </c>
      <c r="D20" s="24" t="s">
        <v>1669</v>
      </c>
      <c r="E20" s="25" t="s">
        <v>1670</v>
      </c>
      <c r="F20" s="24" t="s">
        <v>1671</v>
      </c>
      <c r="G20" s="26">
        <v>0.33</v>
      </c>
      <c r="H20" s="22" t="s">
        <v>1684</v>
      </c>
    </row>
  </sheetData>
  <mergeCells count="2">
    <mergeCell ref="A2:H2"/>
    <mergeCell ref="A3:H3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4"/>
  <sheetViews>
    <sheetView workbookViewId="0">
      <selection activeCell="A1" sqref="A1"/>
    </sheetView>
  </sheetViews>
  <sheetFormatPr defaultColWidth="9" defaultRowHeight="14.25" outlineLevelCol="1"/>
  <cols>
    <col min="1" max="1" width="38.75" customWidth="1"/>
    <col min="2" max="2" width="48.75" customWidth="1"/>
  </cols>
  <sheetData>
    <row r="1" ht="24.75" customHeight="1" spans="1:2">
      <c r="A1" s="15" t="s">
        <v>33</v>
      </c>
      <c r="B1" s="16"/>
    </row>
    <row r="2" ht="35.25" customHeight="1" spans="1:2">
      <c r="A2" s="17" t="s">
        <v>34</v>
      </c>
      <c r="B2" s="17"/>
    </row>
    <row r="3" ht="16.5" customHeight="1" spans="1:2">
      <c r="A3" s="16"/>
      <c r="B3" s="18" t="s">
        <v>1623</v>
      </c>
    </row>
    <row r="4" ht="30.75" customHeight="1" spans="1:2">
      <c r="A4" s="19" t="s">
        <v>1292</v>
      </c>
      <c r="B4" s="19" t="s">
        <v>1695</v>
      </c>
    </row>
    <row r="5" s="14" customFormat="1" ht="30.75" customHeight="1" spans="1:2">
      <c r="A5" s="20" t="s">
        <v>1696</v>
      </c>
      <c r="B5" s="21">
        <v>84.6878</v>
      </c>
    </row>
    <row r="6" ht="30.75" customHeight="1" spans="1:2">
      <c r="A6" s="22" t="s">
        <v>1697</v>
      </c>
      <c r="B6" s="23">
        <v>1.02</v>
      </c>
    </row>
    <row r="7" ht="30.75" customHeight="1" spans="1:2">
      <c r="A7" s="22" t="s">
        <v>1698</v>
      </c>
      <c r="B7" s="23">
        <v>1.75</v>
      </c>
    </row>
    <row r="8" ht="30.75" customHeight="1" spans="1:2">
      <c r="A8" s="22" t="s">
        <v>1699</v>
      </c>
      <c r="B8" s="23">
        <v>9.568</v>
      </c>
    </row>
    <row r="9" ht="30.75" customHeight="1" spans="1:2">
      <c r="A9" s="22" t="s">
        <v>1700</v>
      </c>
      <c r="B9" s="23">
        <v>72.3498</v>
      </c>
    </row>
    <row r="10" ht="30.75" customHeight="1" spans="1:2">
      <c r="A10" s="22" t="s">
        <v>1701</v>
      </c>
      <c r="B10" s="23">
        <v>0</v>
      </c>
    </row>
    <row r="11" ht="30.75" customHeight="1" spans="1:2">
      <c r="A11" s="22" t="s">
        <v>1702</v>
      </c>
      <c r="B11" s="23">
        <v>0</v>
      </c>
    </row>
    <row r="12" ht="30.75" customHeight="1" spans="1:2">
      <c r="A12" s="22" t="s">
        <v>1703</v>
      </c>
      <c r="B12" s="23">
        <v>0</v>
      </c>
    </row>
    <row r="13" s="14" customFormat="1" ht="30.75" customHeight="1" spans="1:2">
      <c r="A13" s="20" t="s">
        <v>1704</v>
      </c>
      <c r="B13" s="21">
        <v>74.099842</v>
      </c>
    </row>
    <row r="14" ht="30.75" customHeight="1" spans="1:2">
      <c r="A14" s="22" t="s">
        <v>1705</v>
      </c>
      <c r="B14" s="23">
        <v>1.75</v>
      </c>
    </row>
    <row r="15" ht="30.75" customHeight="1" spans="1:2">
      <c r="A15" s="22" t="s">
        <v>1706</v>
      </c>
      <c r="B15" s="23">
        <v>72.349842</v>
      </c>
    </row>
    <row r="16" s="14" customFormat="1" ht="30.75" customHeight="1" spans="1:2">
      <c r="A16" s="20" t="s">
        <v>1707</v>
      </c>
      <c r="B16" s="21">
        <v>8.3702</v>
      </c>
    </row>
    <row r="17" ht="30.75" customHeight="1" spans="1:2">
      <c r="A17" s="22" t="s">
        <v>1705</v>
      </c>
      <c r="B17" s="23">
        <v>1.2753</v>
      </c>
    </row>
    <row r="18" ht="30.75" customHeight="1" spans="1:2">
      <c r="A18" s="22" t="s">
        <v>1706</v>
      </c>
      <c r="B18" s="23">
        <v>7.0949</v>
      </c>
    </row>
    <row r="19" s="14" customFormat="1" ht="30.75" customHeight="1" spans="1:2">
      <c r="A19" s="20" t="s">
        <v>1708</v>
      </c>
      <c r="B19" s="21">
        <v>266.5</v>
      </c>
    </row>
    <row r="20" ht="30.75" customHeight="1" spans="1:2">
      <c r="A20" s="22" t="s">
        <v>1709</v>
      </c>
      <c r="B20" s="23">
        <v>39.8041749999</v>
      </c>
    </row>
    <row r="21" ht="30.75" customHeight="1" spans="1:2">
      <c r="A21" s="22" t="s">
        <v>1706</v>
      </c>
      <c r="B21" s="23">
        <v>226.702067</v>
      </c>
    </row>
    <row r="22" s="14" customFormat="1" ht="30.75" customHeight="1" spans="1:2">
      <c r="A22" s="20" t="s">
        <v>1710</v>
      </c>
      <c r="B22" s="21">
        <v>266.498</v>
      </c>
    </row>
    <row r="23" ht="30.75" customHeight="1" spans="1:2">
      <c r="A23" s="22" t="s">
        <v>1709</v>
      </c>
      <c r="B23" s="23">
        <v>39.8</v>
      </c>
    </row>
    <row r="24" ht="30.75" customHeight="1" spans="1:2">
      <c r="A24" s="22" t="s">
        <v>1706</v>
      </c>
      <c r="B24" s="23">
        <v>226.698</v>
      </c>
    </row>
  </sheetData>
  <mergeCells count="1">
    <mergeCell ref="A2:B2"/>
  </mergeCells>
  <pageMargins left="0.7" right="0.7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G20" sqref="G20"/>
    </sheetView>
  </sheetViews>
  <sheetFormatPr defaultColWidth="9" defaultRowHeight="14.25" outlineLevelRow="6" outlineLevelCol="7"/>
  <cols>
    <col min="1" max="1" width="5.75" customWidth="1"/>
    <col min="2" max="2" width="21.125" customWidth="1"/>
    <col min="3" max="3" width="17.5" customWidth="1"/>
    <col min="4" max="4" width="18.25" customWidth="1"/>
    <col min="5" max="5" width="17" customWidth="1"/>
    <col min="6" max="6" width="23.625" customWidth="1"/>
    <col min="7" max="7" width="19.625" customWidth="1"/>
  </cols>
  <sheetData>
    <row r="1" ht="18.75" customHeight="1" spans="1:8">
      <c r="A1" s="1" t="s">
        <v>35</v>
      </c>
      <c r="B1" s="1"/>
      <c r="C1" s="2"/>
      <c r="D1" s="2"/>
      <c r="E1" s="2"/>
      <c r="F1" s="2"/>
      <c r="G1" s="2"/>
      <c r="H1" s="2"/>
    </row>
    <row r="2" ht="46.5" customHeight="1" spans="1:8">
      <c r="A2" s="3" t="s">
        <v>36</v>
      </c>
      <c r="B2" s="3"/>
      <c r="C2" s="3"/>
      <c r="D2" s="3"/>
      <c r="E2" s="3"/>
      <c r="F2" s="3"/>
      <c r="G2" s="3"/>
      <c r="H2" s="2"/>
    </row>
    <row r="3" ht="19.5" customHeight="1" spans="2:8">
      <c r="B3" s="4" t="s">
        <v>37</v>
      </c>
      <c r="C3" s="5"/>
      <c r="D3" s="5"/>
      <c r="E3" s="5"/>
      <c r="F3" s="5"/>
      <c r="G3" s="5"/>
      <c r="H3" s="2"/>
    </row>
    <row r="4" ht="35.25" customHeight="1" spans="1:8">
      <c r="A4" s="6" t="s">
        <v>1165</v>
      </c>
      <c r="B4" s="6"/>
      <c r="C4" s="6" t="s">
        <v>1217</v>
      </c>
      <c r="D4" s="6" t="s">
        <v>1227</v>
      </c>
      <c r="E4" s="6" t="s">
        <v>1711</v>
      </c>
      <c r="F4" s="6"/>
      <c r="G4" s="6"/>
      <c r="H4" s="7"/>
    </row>
    <row r="5" ht="35.25" customHeight="1" spans="1:8">
      <c r="A5" s="6"/>
      <c r="B5" s="6"/>
      <c r="C5" s="6"/>
      <c r="D5" s="6"/>
      <c r="E5" s="6" t="s">
        <v>1167</v>
      </c>
      <c r="F5" s="6" t="s">
        <v>1243</v>
      </c>
      <c r="G5" s="6" t="s">
        <v>1281</v>
      </c>
      <c r="H5" s="7"/>
    </row>
    <row r="6" ht="63" customHeight="1" spans="1:8">
      <c r="A6" s="8">
        <v>3551</v>
      </c>
      <c r="B6" s="8"/>
      <c r="C6" s="9">
        <v>66</v>
      </c>
      <c r="D6" s="9">
        <v>315</v>
      </c>
      <c r="E6" s="9">
        <v>3170</v>
      </c>
      <c r="F6" s="9">
        <v>2448</v>
      </c>
      <c r="G6" s="9">
        <v>722</v>
      </c>
      <c r="H6" s="10"/>
    </row>
    <row r="7" ht="99.75" customHeight="1" spans="1:7">
      <c r="A7" s="11" t="s">
        <v>1712</v>
      </c>
      <c r="B7" s="12" t="s">
        <v>1713</v>
      </c>
      <c r="C7" s="12"/>
      <c r="D7" s="12"/>
      <c r="E7" s="12"/>
      <c r="F7" s="12"/>
      <c r="G7" s="13"/>
    </row>
  </sheetData>
  <mergeCells count="9">
    <mergeCell ref="A1:B1"/>
    <mergeCell ref="A2:G2"/>
    <mergeCell ref="B3:G3"/>
    <mergeCell ref="E4:G4"/>
    <mergeCell ref="A6:B6"/>
    <mergeCell ref="B7:G7"/>
    <mergeCell ref="C4:C5"/>
    <mergeCell ref="D4:D5"/>
    <mergeCell ref="A4:B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zoomScaleSheetLayoutView="85" workbookViewId="0">
      <pane ySplit="5" topLeftCell="A6" activePane="bottomLeft" state="frozen"/>
      <selection/>
      <selection pane="bottomLeft" activeCell="A22" sqref="A22"/>
    </sheetView>
  </sheetViews>
  <sheetFormatPr defaultColWidth="9" defaultRowHeight="14.25" outlineLevelCol="6"/>
  <cols>
    <col min="1" max="1" width="39.25" customWidth="1"/>
    <col min="2" max="2" width="10.875" style="130" customWidth="1"/>
    <col min="3" max="3" width="9.75" style="130" customWidth="1"/>
    <col min="4" max="4" width="10.125" customWidth="1"/>
    <col min="5" max="6" width="9.875" customWidth="1"/>
    <col min="7" max="7" width="10.875" customWidth="1"/>
  </cols>
  <sheetData>
    <row r="1" ht="26.25" customHeight="1" spans="1:1">
      <c r="A1" s="63" t="s">
        <v>1</v>
      </c>
    </row>
    <row r="2" ht="29.25" customHeight="1" spans="1:7">
      <c r="A2" s="153" t="s">
        <v>2</v>
      </c>
      <c r="B2" s="153"/>
      <c r="C2" s="153"/>
      <c r="D2" s="153"/>
      <c r="E2" s="153"/>
      <c r="F2" s="153"/>
      <c r="G2" s="153"/>
    </row>
    <row r="3" s="129" customFormat="1" ht="15.75" customHeight="1" spans="1:7">
      <c r="A3" s="113"/>
      <c r="B3" s="113"/>
      <c r="C3" s="113"/>
      <c r="D3" s="113"/>
      <c r="E3" s="113"/>
      <c r="F3" s="154" t="s">
        <v>37</v>
      </c>
      <c r="G3" s="154"/>
    </row>
    <row r="4" s="129" customFormat="1" ht="18" customHeight="1" spans="1:7">
      <c r="A4" s="139" t="s">
        <v>38</v>
      </c>
      <c r="B4" s="139" t="s">
        <v>39</v>
      </c>
      <c r="C4" s="139" t="s">
        <v>40</v>
      </c>
      <c r="D4" s="139" t="s">
        <v>41</v>
      </c>
      <c r="E4" s="139"/>
      <c r="F4" s="139" t="s">
        <v>42</v>
      </c>
      <c r="G4" s="139"/>
    </row>
    <row r="5" s="129" customFormat="1" ht="27" customHeight="1" spans="1:7">
      <c r="A5" s="139"/>
      <c r="B5" s="139"/>
      <c r="C5" s="139"/>
      <c r="D5" s="155" t="s">
        <v>43</v>
      </c>
      <c r="E5" s="155" t="s">
        <v>44</v>
      </c>
      <c r="F5" s="155" t="s">
        <v>45</v>
      </c>
      <c r="G5" s="155" t="s">
        <v>46</v>
      </c>
    </row>
    <row r="6" s="14" customFormat="1" ht="21" customHeight="1" spans="1:7">
      <c r="A6" s="156" t="s">
        <v>47</v>
      </c>
      <c r="B6" s="157">
        <v>1021857</v>
      </c>
      <c r="C6" s="157">
        <v>1103900</v>
      </c>
      <c r="D6" s="157">
        <v>1112355</v>
      </c>
      <c r="E6" s="158">
        <v>100.765920826162</v>
      </c>
      <c r="F6" s="159">
        <v>90221</v>
      </c>
      <c r="G6" s="158">
        <v>8.82672917640935</v>
      </c>
    </row>
    <row r="7" ht="21" customHeight="1" spans="1:7">
      <c r="A7" s="160" t="s">
        <v>48</v>
      </c>
      <c r="B7" s="144">
        <v>807487</v>
      </c>
      <c r="C7" s="144">
        <v>893012</v>
      </c>
      <c r="D7" s="161">
        <v>911084</v>
      </c>
      <c r="E7" s="145">
        <v>102.023713007216</v>
      </c>
      <c r="F7" s="161">
        <v>84399</v>
      </c>
      <c r="G7" s="145">
        <v>10.2093300350194</v>
      </c>
    </row>
    <row r="8" ht="21" customHeight="1" spans="1:7">
      <c r="A8" s="160" t="s">
        <v>49</v>
      </c>
      <c r="B8" s="162">
        <v>386250</v>
      </c>
      <c r="C8" s="163">
        <v>285000</v>
      </c>
      <c r="D8" s="164">
        <v>297654</v>
      </c>
      <c r="E8" s="145">
        <v>104.44</v>
      </c>
      <c r="F8" s="161">
        <v>-64290</v>
      </c>
      <c r="G8" s="145">
        <v>-17.7624162853922</v>
      </c>
    </row>
    <row r="9" ht="21" customHeight="1" spans="1:7">
      <c r="A9" s="160" t="s">
        <v>50</v>
      </c>
      <c r="B9" s="162"/>
      <c r="C9" s="163"/>
      <c r="D9" s="164">
        <v>751</v>
      </c>
      <c r="E9" s="145"/>
      <c r="F9" s="161">
        <v>656</v>
      </c>
      <c r="G9" s="145">
        <v>690.526315789474</v>
      </c>
    </row>
    <row r="10" ht="21" customHeight="1" spans="1:7">
      <c r="A10" s="160" t="s">
        <v>51</v>
      </c>
      <c r="B10" s="163">
        <v>66000</v>
      </c>
      <c r="C10" s="163">
        <v>36600</v>
      </c>
      <c r="D10" s="164">
        <v>38613</v>
      </c>
      <c r="E10" s="145">
        <v>105.5</v>
      </c>
      <c r="F10" s="161">
        <v>-9515</v>
      </c>
      <c r="G10" s="145">
        <v>-19.770196143617</v>
      </c>
    </row>
    <row r="11" ht="21" customHeight="1" spans="1:7">
      <c r="A11" s="160" t="s">
        <v>52</v>
      </c>
      <c r="B11" s="163">
        <v>9200</v>
      </c>
      <c r="C11" s="163">
        <v>9600</v>
      </c>
      <c r="D11" s="164">
        <v>8764</v>
      </c>
      <c r="E11" s="145">
        <v>91.2916666666667</v>
      </c>
      <c r="F11" s="161">
        <v>-1725</v>
      </c>
      <c r="G11" s="145">
        <v>-16.4458003622843</v>
      </c>
    </row>
    <row r="12" ht="21" customHeight="1" spans="1:7">
      <c r="A12" s="160" t="s">
        <v>53</v>
      </c>
      <c r="B12" s="163">
        <v>116</v>
      </c>
      <c r="C12" s="163">
        <v>113</v>
      </c>
      <c r="D12" s="164">
        <v>95</v>
      </c>
      <c r="E12" s="145">
        <v>84.070796460177</v>
      </c>
      <c r="F12" s="161">
        <v>-11</v>
      </c>
      <c r="G12" s="145">
        <v>-10.377358490566</v>
      </c>
    </row>
    <row r="13" ht="21" customHeight="1" spans="1:7">
      <c r="A13" s="160" t="s">
        <v>54</v>
      </c>
      <c r="B13" s="165">
        <v>68850</v>
      </c>
      <c r="C13" s="163">
        <v>48285</v>
      </c>
      <c r="D13" s="164">
        <v>49996</v>
      </c>
      <c r="E13" s="145">
        <v>103.543543543544</v>
      </c>
      <c r="F13" s="161">
        <v>-14624</v>
      </c>
      <c r="G13" s="145">
        <v>-22.6307644692046</v>
      </c>
    </row>
    <row r="14" ht="21" customHeight="1" spans="1:7">
      <c r="A14" s="166" t="s">
        <v>55</v>
      </c>
      <c r="B14" s="163">
        <v>46000</v>
      </c>
      <c r="C14" s="163">
        <v>52000</v>
      </c>
      <c r="D14" s="164">
        <v>54258</v>
      </c>
      <c r="E14" s="145">
        <v>104.342307692308</v>
      </c>
      <c r="F14" s="161">
        <v>13622</v>
      </c>
      <c r="G14" s="145">
        <v>33.5220001968698</v>
      </c>
    </row>
    <row r="15" ht="21" customHeight="1" spans="1:7">
      <c r="A15" s="166" t="s">
        <v>56</v>
      </c>
      <c r="B15" s="163">
        <v>24000</v>
      </c>
      <c r="C15" s="163">
        <v>25000</v>
      </c>
      <c r="D15" s="164">
        <v>24844</v>
      </c>
      <c r="E15" s="145">
        <v>99.376</v>
      </c>
      <c r="F15" s="161">
        <v>2869</v>
      </c>
      <c r="G15" s="145">
        <v>13.0557451649602</v>
      </c>
    </row>
    <row r="16" ht="21" customHeight="1" spans="1:7">
      <c r="A16" s="166" t="s">
        <v>57</v>
      </c>
      <c r="B16" s="163">
        <v>19600</v>
      </c>
      <c r="C16" s="163">
        <v>21700</v>
      </c>
      <c r="D16" s="164">
        <v>22507</v>
      </c>
      <c r="E16" s="145">
        <v>103.718894009217</v>
      </c>
      <c r="F16" s="161">
        <v>3573</v>
      </c>
      <c r="G16" s="145">
        <v>18.8708144079434</v>
      </c>
    </row>
    <row r="17" ht="21" customHeight="1" spans="1:7">
      <c r="A17" s="166" t="s">
        <v>58</v>
      </c>
      <c r="B17" s="163">
        <v>60000</v>
      </c>
      <c r="C17" s="163">
        <v>264406</v>
      </c>
      <c r="D17" s="164">
        <v>255814</v>
      </c>
      <c r="E17" s="145">
        <v>96.7504519564609</v>
      </c>
      <c r="F17" s="161">
        <v>152748</v>
      </c>
      <c r="G17" s="145">
        <v>148.204063415675</v>
      </c>
    </row>
    <row r="18" ht="21" customHeight="1" spans="1:7">
      <c r="A18" s="166" t="s">
        <v>59</v>
      </c>
      <c r="B18" s="163">
        <v>7500</v>
      </c>
      <c r="C18" s="163">
        <v>7000</v>
      </c>
      <c r="D18" s="164">
        <v>7011</v>
      </c>
      <c r="E18" s="145">
        <v>100.157142857143</v>
      </c>
      <c r="F18" s="161">
        <v>15</v>
      </c>
      <c r="G18" s="145">
        <v>0.214408233276158</v>
      </c>
    </row>
    <row r="19" ht="21" customHeight="1" spans="1:7">
      <c r="A19" s="160" t="s">
        <v>60</v>
      </c>
      <c r="B19" s="163">
        <v>15000</v>
      </c>
      <c r="C19" s="148">
        <v>23000</v>
      </c>
      <c r="D19" s="164">
        <v>25247</v>
      </c>
      <c r="E19" s="145">
        <v>109.769565217391</v>
      </c>
      <c r="F19" s="161">
        <v>9238</v>
      </c>
      <c r="G19" s="145">
        <v>57.7050409144856</v>
      </c>
    </row>
    <row r="20" ht="21" customHeight="1" spans="1:7">
      <c r="A20" s="160" t="s">
        <v>61</v>
      </c>
      <c r="B20" s="163">
        <v>104642</v>
      </c>
      <c r="C20" s="148">
        <v>120000</v>
      </c>
      <c r="D20" s="164">
        <v>125195</v>
      </c>
      <c r="E20" s="145">
        <v>104.329166666667</v>
      </c>
      <c r="F20" s="161">
        <v>-8194</v>
      </c>
      <c r="G20" s="145">
        <v>-6.14293532450202</v>
      </c>
    </row>
    <row r="21" ht="21" customHeight="1" spans="1:7">
      <c r="A21" s="160" t="s">
        <v>62</v>
      </c>
      <c r="B21" s="163">
        <v>329</v>
      </c>
      <c r="C21" s="148">
        <v>308</v>
      </c>
      <c r="D21" s="164">
        <v>335</v>
      </c>
      <c r="E21" s="145">
        <v>108.766233766234</v>
      </c>
      <c r="F21" s="161">
        <v>37</v>
      </c>
      <c r="G21" s="145"/>
    </row>
    <row r="22" ht="21" customHeight="1" spans="1:7">
      <c r="A22" s="167" t="s">
        <v>63</v>
      </c>
      <c r="B22" s="144">
        <v>214370</v>
      </c>
      <c r="C22" s="144">
        <v>210888</v>
      </c>
      <c r="D22" s="161">
        <v>201271</v>
      </c>
      <c r="E22" s="145">
        <v>95.4397594931907</v>
      </c>
      <c r="F22" s="161">
        <v>5822</v>
      </c>
      <c r="G22" s="145">
        <v>2.97878218870396</v>
      </c>
    </row>
    <row r="23" ht="21" customHeight="1" spans="1:7">
      <c r="A23" s="167" t="s">
        <v>64</v>
      </c>
      <c r="B23" s="148">
        <v>117610</v>
      </c>
      <c r="C23" s="148">
        <v>143303</v>
      </c>
      <c r="D23" s="161">
        <v>146715</v>
      </c>
      <c r="E23" s="145">
        <v>102.380968995764</v>
      </c>
      <c r="F23" s="161">
        <v>47253</v>
      </c>
      <c r="G23" s="145">
        <v>47.5085962478132</v>
      </c>
    </row>
    <row r="24" ht="21" customHeight="1" spans="1:7">
      <c r="A24" s="167" t="s">
        <v>65</v>
      </c>
      <c r="B24" s="148">
        <v>41310</v>
      </c>
      <c r="C24" s="168">
        <v>28971</v>
      </c>
      <c r="D24" s="169">
        <v>29689</v>
      </c>
      <c r="E24" s="145">
        <v>102.478340409375</v>
      </c>
      <c r="F24" s="161">
        <v>-8723</v>
      </c>
      <c r="G24" s="145">
        <v>-22.709049255441</v>
      </c>
    </row>
    <row r="25" ht="21" customHeight="1" spans="1:7">
      <c r="A25" s="167" t="s">
        <v>66</v>
      </c>
      <c r="B25" s="148">
        <v>28000</v>
      </c>
      <c r="C25" s="168">
        <v>19314</v>
      </c>
      <c r="D25" s="169">
        <v>19858</v>
      </c>
      <c r="E25" s="145">
        <v>102.816609713161</v>
      </c>
      <c r="F25" s="161">
        <v>-5750</v>
      </c>
      <c r="G25" s="145">
        <v>-22.4539206497969</v>
      </c>
    </row>
    <row r="26" ht="21" customHeight="1" spans="1:7">
      <c r="A26" s="167" t="s">
        <v>67</v>
      </c>
      <c r="B26" s="148">
        <v>5300</v>
      </c>
      <c r="C26" s="168">
        <v>5000</v>
      </c>
      <c r="D26" s="169">
        <v>3613</v>
      </c>
      <c r="E26" s="145">
        <v>72.26</v>
      </c>
      <c r="F26" s="161">
        <v>483</v>
      </c>
      <c r="G26" s="145">
        <v>15.4313099041534</v>
      </c>
    </row>
    <row r="27" ht="21" customHeight="1" spans="1:7">
      <c r="A27" s="167" t="s">
        <v>68</v>
      </c>
      <c r="B27" s="148">
        <v>17000</v>
      </c>
      <c r="C27" s="168">
        <v>43522</v>
      </c>
      <c r="D27" s="169">
        <v>44007</v>
      </c>
      <c r="E27" s="170">
        <v>101.114378934792</v>
      </c>
      <c r="F27" s="161">
        <v>31885</v>
      </c>
      <c r="G27" s="145">
        <v>263.034152780069</v>
      </c>
    </row>
    <row r="28" ht="21" customHeight="1" spans="1:7">
      <c r="A28" s="167" t="s">
        <v>69</v>
      </c>
      <c r="B28" s="148">
        <v>18000</v>
      </c>
      <c r="C28" s="168">
        <v>40061</v>
      </c>
      <c r="D28" s="169">
        <v>40546</v>
      </c>
      <c r="E28" s="170">
        <v>101.210653753027</v>
      </c>
      <c r="F28" s="161">
        <v>27546</v>
      </c>
      <c r="G28" s="145">
        <v>211.892307692308</v>
      </c>
    </row>
    <row r="29" ht="21" customHeight="1" spans="1:7">
      <c r="A29" s="166" t="s">
        <v>70</v>
      </c>
      <c r="B29" s="148">
        <v>200</v>
      </c>
      <c r="C29" s="168">
        <v>57</v>
      </c>
      <c r="D29" s="169">
        <v>112</v>
      </c>
      <c r="E29" s="170">
        <v>196.491228070175</v>
      </c>
      <c r="F29" s="161">
        <v>-128</v>
      </c>
      <c r="G29" s="145">
        <v>-53.3333333333333</v>
      </c>
    </row>
    <row r="30" ht="21" customHeight="1" spans="1:7">
      <c r="A30" s="166" t="s">
        <v>71</v>
      </c>
      <c r="B30" s="148">
        <v>7800</v>
      </c>
      <c r="C30" s="168">
        <v>6378</v>
      </c>
      <c r="D30" s="169">
        <v>8890</v>
      </c>
      <c r="E30" s="170">
        <v>139.385387268736</v>
      </c>
      <c r="F30" s="161">
        <v>1940</v>
      </c>
      <c r="G30" s="145">
        <v>27.9136690647482</v>
      </c>
    </row>
    <row r="31" ht="21" customHeight="1" spans="1:7">
      <c r="A31" s="166" t="s">
        <v>72</v>
      </c>
      <c r="B31" s="148"/>
      <c r="C31" s="148"/>
      <c r="D31" s="169">
        <v>0</v>
      </c>
      <c r="E31" s="170"/>
      <c r="F31" s="161">
        <v>0</v>
      </c>
      <c r="G31" s="145"/>
    </row>
    <row r="32" ht="21" customHeight="1" spans="1:7">
      <c r="A32" s="160" t="s">
        <v>73</v>
      </c>
      <c r="B32" s="163">
        <v>40728</v>
      </c>
      <c r="C32" s="148">
        <v>17146</v>
      </c>
      <c r="D32" s="164">
        <v>23381</v>
      </c>
      <c r="E32" s="170">
        <v>136.364166569462</v>
      </c>
      <c r="F32" s="161">
        <v>-18847</v>
      </c>
      <c r="G32" s="145">
        <v>-44.6315241072274</v>
      </c>
    </row>
    <row r="33" ht="21" customHeight="1" spans="1:7">
      <c r="A33" s="160" t="s">
        <v>74</v>
      </c>
      <c r="B33" s="163">
        <v>18094</v>
      </c>
      <c r="C33" s="148">
        <v>20540</v>
      </c>
      <c r="D33" s="164">
        <v>13538</v>
      </c>
      <c r="E33" s="170">
        <v>65.9104186952288</v>
      </c>
      <c r="F33" s="161">
        <v>-3111</v>
      </c>
      <c r="G33" s="145">
        <v>-18.6858069553727</v>
      </c>
    </row>
    <row r="34" ht="21" customHeight="1" spans="1:7">
      <c r="A34" s="160" t="s">
        <v>75</v>
      </c>
      <c r="B34" s="163">
        <v>12610</v>
      </c>
      <c r="C34" s="148">
        <v>8914</v>
      </c>
      <c r="D34" s="164">
        <v>5458</v>
      </c>
      <c r="E34" s="170">
        <v>61.2295265873906</v>
      </c>
      <c r="F34" s="161">
        <v>-11577</v>
      </c>
      <c r="G34" s="145">
        <v>-67.9600821837394</v>
      </c>
    </row>
    <row r="35" ht="21" customHeight="1" spans="1:7">
      <c r="A35" s="167" t="s">
        <v>76</v>
      </c>
      <c r="B35" s="163">
        <v>60</v>
      </c>
      <c r="C35" s="148">
        <v>220</v>
      </c>
      <c r="D35" s="164">
        <v>419</v>
      </c>
      <c r="E35" s="170">
        <v>190.454545454545</v>
      </c>
      <c r="F35" s="161">
        <v>271</v>
      </c>
      <c r="G35" s="145">
        <v>183.108108108108</v>
      </c>
    </row>
    <row r="36" ht="21" customHeight="1" spans="1:7">
      <c r="A36" s="167" t="s">
        <v>77</v>
      </c>
      <c r="B36" s="163">
        <v>5500</v>
      </c>
      <c r="C36" s="148">
        <v>4120</v>
      </c>
      <c r="D36" s="164">
        <v>4569</v>
      </c>
      <c r="E36" s="170">
        <v>110.898058252427</v>
      </c>
      <c r="F36" s="161">
        <v>-152</v>
      </c>
      <c r="G36" s="145">
        <v>-3.21965685236179</v>
      </c>
    </row>
    <row r="37" ht="21" customHeight="1" spans="1:7">
      <c r="A37" s="160" t="s">
        <v>78</v>
      </c>
      <c r="B37" s="165">
        <v>19768</v>
      </c>
      <c r="C37" s="148">
        <v>16645</v>
      </c>
      <c r="D37" s="164">
        <v>7191</v>
      </c>
      <c r="E37" s="170">
        <v>43.2021628116552</v>
      </c>
      <c r="F37" s="161">
        <v>-8015</v>
      </c>
      <c r="G37" s="145">
        <v>-52.709456793371</v>
      </c>
    </row>
  </sheetData>
  <mergeCells count="7">
    <mergeCell ref="A2:G2"/>
    <mergeCell ref="F3:G3"/>
    <mergeCell ref="D4:E4"/>
    <mergeCell ref="F4:G4"/>
    <mergeCell ref="A4:A5"/>
    <mergeCell ref="B4:B5"/>
    <mergeCell ref="C4:C5"/>
  </mergeCells>
  <printOptions horizontalCentered="1" verticalCentered="1"/>
  <pageMargins left="0.748031496062992" right="0.748031496062992" top="0.984251968503937" bottom="0.984251968503937" header="0.511811023622047" footer="0.511811023622047"/>
  <pageSetup paperSize="9" scale="8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view="pageBreakPreview" zoomScaleNormal="100" workbookViewId="0">
      <selection activeCell="A17" sqref="A17"/>
    </sheetView>
  </sheetViews>
  <sheetFormatPr defaultColWidth="9" defaultRowHeight="15.75" outlineLevelCol="6"/>
  <cols>
    <col min="1" max="1" width="30.5" style="62" customWidth="1"/>
    <col min="2" max="3" width="8" style="130" customWidth="1"/>
    <col min="4" max="4" width="8.875" style="130" customWidth="1"/>
    <col min="5" max="5" width="8.375" style="130" customWidth="1"/>
    <col min="6" max="6" width="9.25" style="131" customWidth="1"/>
    <col min="7" max="7" width="8.625" style="61" customWidth="1"/>
    <col min="8" max="16384" width="9" style="61"/>
  </cols>
  <sheetData>
    <row r="1" ht="14.25" spans="1:7">
      <c r="A1" s="1" t="s">
        <v>3</v>
      </c>
      <c r="B1" s="132"/>
      <c r="C1" s="132"/>
      <c r="D1" s="132"/>
      <c r="E1" s="132"/>
      <c r="F1" s="133"/>
      <c r="G1" s="133"/>
    </row>
    <row r="2" ht="24.75" customHeight="1" spans="1:7">
      <c r="A2" s="134" t="s">
        <v>4</v>
      </c>
      <c r="B2" s="134"/>
      <c r="C2" s="134"/>
      <c r="D2" s="134"/>
      <c r="E2" s="134"/>
      <c r="F2" s="134"/>
      <c r="G2" s="134"/>
    </row>
    <row r="3" ht="14.25" customHeight="1" spans="1:7">
      <c r="A3" s="135"/>
      <c r="B3" s="136"/>
      <c r="C3" s="136"/>
      <c r="D3" s="136"/>
      <c r="E3" s="136"/>
      <c r="F3" s="137" t="s">
        <v>37</v>
      </c>
      <c r="G3" s="137"/>
    </row>
    <row r="4" s="129" customFormat="1" ht="21.75" customHeight="1" spans="1:7">
      <c r="A4" s="138" t="s">
        <v>79</v>
      </c>
      <c r="B4" s="139" t="s">
        <v>39</v>
      </c>
      <c r="C4" s="139" t="s">
        <v>80</v>
      </c>
      <c r="D4" s="140" t="s">
        <v>41</v>
      </c>
      <c r="E4" s="140" t="s">
        <v>81</v>
      </c>
      <c r="F4" s="139" t="s">
        <v>82</v>
      </c>
      <c r="G4" s="139"/>
    </row>
    <row r="5" s="129" customFormat="1" ht="30.75" customHeight="1" spans="1:7">
      <c r="A5" s="141"/>
      <c r="B5" s="139"/>
      <c r="C5" s="139"/>
      <c r="D5" s="142"/>
      <c r="E5" s="142"/>
      <c r="F5" s="139" t="s">
        <v>45</v>
      </c>
      <c r="G5" s="139" t="s">
        <v>46</v>
      </c>
    </row>
    <row r="6" s="14" customFormat="1" ht="24.95" customHeight="1" spans="1:7">
      <c r="A6" s="143" t="s">
        <v>83</v>
      </c>
      <c r="B6" s="144">
        <v>1753447</v>
      </c>
      <c r="C6" s="144">
        <v>1855429</v>
      </c>
      <c r="D6" s="144">
        <v>1862496</v>
      </c>
      <c r="E6" s="145">
        <v>100.380882264964</v>
      </c>
      <c r="F6" s="146">
        <v>157448</v>
      </c>
      <c r="G6" s="145">
        <v>9.23422683701573</v>
      </c>
    </row>
    <row r="7" ht="25.5" customHeight="1" spans="1:7">
      <c r="A7" s="147" t="s">
        <v>84</v>
      </c>
      <c r="B7" s="148">
        <v>191200</v>
      </c>
      <c r="C7" s="149">
        <v>225606</v>
      </c>
      <c r="D7" s="139">
        <v>257973</v>
      </c>
      <c r="E7" s="145">
        <v>114.346692907104</v>
      </c>
      <c r="F7" s="146">
        <v>65511</v>
      </c>
      <c r="G7" s="145">
        <v>34.0384075817564</v>
      </c>
    </row>
    <row r="8" ht="24.95" customHeight="1" spans="1:7">
      <c r="A8" s="147" t="s">
        <v>85</v>
      </c>
      <c r="B8" s="148">
        <v>2400</v>
      </c>
      <c r="C8" s="149">
        <v>2400</v>
      </c>
      <c r="D8" s="139">
        <v>1614</v>
      </c>
      <c r="E8" s="145">
        <v>67.25</v>
      </c>
      <c r="F8" s="146">
        <v>-1006</v>
      </c>
      <c r="G8" s="145">
        <v>-38.3969465648855</v>
      </c>
    </row>
    <row r="9" ht="24.95" customHeight="1" spans="1:7">
      <c r="A9" s="147" t="s">
        <v>86</v>
      </c>
      <c r="B9" s="148">
        <v>57720</v>
      </c>
      <c r="C9" s="149">
        <v>58217</v>
      </c>
      <c r="D9" s="139">
        <v>86987</v>
      </c>
      <c r="E9" s="145">
        <v>149.418554717694</v>
      </c>
      <c r="F9" s="146">
        <v>7156</v>
      </c>
      <c r="G9" s="145">
        <v>8.96393631546642</v>
      </c>
    </row>
    <row r="10" ht="24.95" customHeight="1" spans="1:7">
      <c r="A10" s="147" t="s">
        <v>87</v>
      </c>
      <c r="B10" s="148">
        <v>202000</v>
      </c>
      <c r="C10" s="149">
        <v>217669</v>
      </c>
      <c r="D10" s="139">
        <v>233357</v>
      </c>
      <c r="E10" s="145">
        <v>107.207273428922</v>
      </c>
      <c r="F10" s="146">
        <v>14117</v>
      </c>
      <c r="G10" s="145">
        <v>6.43906221492428</v>
      </c>
    </row>
    <row r="11" ht="24.95" customHeight="1" spans="1:7">
      <c r="A11" s="147" t="s">
        <v>88</v>
      </c>
      <c r="B11" s="148">
        <v>40770</v>
      </c>
      <c r="C11" s="149">
        <v>40112</v>
      </c>
      <c r="D11" s="139">
        <v>112226</v>
      </c>
      <c r="E11" s="145">
        <v>279.781611487834</v>
      </c>
      <c r="F11" s="146">
        <v>72869</v>
      </c>
      <c r="G11" s="145">
        <v>185.148766420205</v>
      </c>
    </row>
    <row r="12" ht="24.95" customHeight="1" spans="1:7">
      <c r="A12" s="147" t="s">
        <v>89</v>
      </c>
      <c r="B12" s="148">
        <v>31080</v>
      </c>
      <c r="C12" s="149">
        <v>33044</v>
      </c>
      <c r="D12" s="139">
        <v>22001</v>
      </c>
      <c r="E12" s="145">
        <v>66.5809224064883</v>
      </c>
      <c r="F12" s="146">
        <v>1167</v>
      </c>
      <c r="G12" s="145">
        <v>5.60142075453585</v>
      </c>
    </row>
    <row r="13" ht="24.95" customHeight="1" spans="1:7">
      <c r="A13" s="147" t="s">
        <v>90</v>
      </c>
      <c r="B13" s="150">
        <v>154660</v>
      </c>
      <c r="C13" s="149">
        <v>161504</v>
      </c>
      <c r="D13" s="139">
        <v>92289</v>
      </c>
      <c r="E13" s="145">
        <v>57.1434763225679</v>
      </c>
      <c r="F13" s="146">
        <v>-50053</v>
      </c>
      <c r="G13" s="145">
        <v>-35.1639010271037</v>
      </c>
    </row>
    <row r="14" ht="24.95" customHeight="1" spans="1:7">
      <c r="A14" s="147" t="s">
        <v>91</v>
      </c>
      <c r="B14" s="148">
        <v>135130</v>
      </c>
      <c r="C14" s="149">
        <v>140190</v>
      </c>
      <c r="D14" s="139">
        <v>111095</v>
      </c>
      <c r="E14" s="145">
        <v>79.2460232541551</v>
      </c>
      <c r="F14" s="146">
        <v>12980</v>
      </c>
      <c r="G14" s="145">
        <v>13.2293736941344</v>
      </c>
    </row>
    <row r="15" ht="24.95" customHeight="1" spans="1:7">
      <c r="A15" s="147" t="s">
        <v>92</v>
      </c>
      <c r="B15" s="148">
        <v>116600</v>
      </c>
      <c r="C15" s="149">
        <v>104391</v>
      </c>
      <c r="D15" s="139">
        <v>155191</v>
      </c>
      <c r="E15" s="145">
        <v>148.663198934774</v>
      </c>
      <c r="F15" s="146">
        <v>51490</v>
      </c>
      <c r="G15" s="145">
        <v>49.6523659366834</v>
      </c>
    </row>
    <row r="16" ht="24.95" customHeight="1" spans="1:7">
      <c r="A16" s="147" t="s">
        <v>93</v>
      </c>
      <c r="B16" s="148">
        <v>248357</v>
      </c>
      <c r="C16" s="149">
        <v>287452</v>
      </c>
      <c r="D16" s="139">
        <v>395641</v>
      </c>
      <c r="E16" s="145">
        <v>137.637240304468</v>
      </c>
      <c r="F16" s="146">
        <v>66588</v>
      </c>
      <c r="G16" s="145">
        <v>20.2362537342009</v>
      </c>
    </row>
    <row r="17" ht="24.95" customHeight="1" spans="1:7">
      <c r="A17" s="147" t="s">
        <v>94</v>
      </c>
      <c r="B17" s="148">
        <v>216000</v>
      </c>
      <c r="C17" s="149">
        <v>228681</v>
      </c>
      <c r="D17" s="139">
        <v>179817</v>
      </c>
      <c r="E17" s="145">
        <v>78.6322431684311</v>
      </c>
      <c r="F17" s="146">
        <v>3518</v>
      </c>
      <c r="G17" s="145">
        <v>1.99547359882926</v>
      </c>
    </row>
    <row r="18" ht="24.95" customHeight="1" spans="1:7">
      <c r="A18" s="147" t="s">
        <v>95</v>
      </c>
      <c r="B18" s="148">
        <v>126380</v>
      </c>
      <c r="C18" s="149">
        <v>133262</v>
      </c>
      <c r="D18" s="139">
        <v>49044</v>
      </c>
      <c r="E18" s="145">
        <v>36.8026894388498</v>
      </c>
      <c r="F18" s="146">
        <v>1665</v>
      </c>
      <c r="G18" s="145">
        <v>3.51421515861458</v>
      </c>
    </row>
    <row r="19" ht="24.95" customHeight="1" spans="1:7">
      <c r="A19" s="151" t="s">
        <v>96</v>
      </c>
      <c r="B19" s="148">
        <v>99700</v>
      </c>
      <c r="C19" s="149">
        <v>90385</v>
      </c>
      <c r="D19" s="139">
        <v>35707</v>
      </c>
      <c r="E19" s="145">
        <v>39.5054489129833</v>
      </c>
      <c r="F19" s="146">
        <v>-102019</v>
      </c>
      <c r="G19" s="145">
        <v>-74.0738858312882</v>
      </c>
    </row>
    <row r="20" ht="24.95" customHeight="1" spans="1:7">
      <c r="A20" s="151" t="s">
        <v>97</v>
      </c>
      <c r="B20" s="148">
        <v>29300</v>
      </c>
      <c r="C20" s="149">
        <v>26635</v>
      </c>
      <c r="D20" s="139">
        <v>26426</v>
      </c>
      <c r="E20" s="145">
        <v>99.215318190351</v>
      </c>
      <c r="F20" s="146">
        <v>-13972</v>
      </c>
      <c r="G20" s="145">
        <v>-34.5858705876529</v>
      </c>
    </row>
    <row r="21" ht="24.95" customHeight="1" spans="1:7">
      <c r="A21" s="151" t="s">
        <v>98</v>
      </c>
      <c r="B21" s="148">
        <v>1200</v>
      </c>
      <c r="C21" s="149">
        <v>1158</v>
      </c>
      <c r="D21" s="139">
        <v>1871</v>
      </c>
      <c r="E21" s="145">
        <v>161.571675302245</v>
      </c>
      <c r="F21" s="146">
        <v>671</v>
      </c>
      <c r="G21" s="145">
        <v>55.9166666666667</v>
      </c>
    </row>
    <row r="22" ht="24.95" customHeight="1" spans="1:7">
      <c r="A22" s="151" t="s">
        <v>99</v>
      </c>
      <c r="B22" s="148">
        <v>11540</v>
      </c>
      <c r="C22" s="148">
        <v>12733</v>
      </c>
      <c r="D22" s="139">
        <v>12059</v>
      </c>
      <c r="E22" s="145">
        <v>94.7066677138145</v>
      </c>
      <c r="F22" s="146">
        <v>-522</v>
      </c>
      <c r="G22" s="145">
        <v>-4.14911374294571</v>
      </c>
    </row>
    <row r="23" ht="24.95" customHeight="1" spans="1:7">
      <c r="A23" s="151" t="s">
        <v>100</v>
      </c>
      <c r="B23" s="148">
        <v>45000</v>
      </c>
      <c r="C23" s="148">
        <v>45984</v>
      </c>
      <c r="D23" s="139">
        <v>66282</v>
      </c>
      <c r="E23" s="145">
        <v>144.141440501044</v>
      </c>
      <c r="F23" s="146">
        <v>42670</v>
      </c>
      <c r="G23" s="145">
        <v>180.713196679654</v>
      </c>
    </row>
    <row r="24" ht="24.95" customHeight="1" spans="1:7">
      <c r="A24" s="151" t="s">
        <v>101</v>
      </c>
      <c r="B24" s="148">
        <v>15740</v>
      </c>
      <c r="C24" s="148">
        <v>16293</v>
      </c>
      <c r="D24" s="139">
        <v>3556</v>
      </c>
      <c r="E24" s="145">
        <v>21.8253237586694</v>
      </c>
      <c r="F24" s="146">
        <v>146</v>
      </c>
      <c r="G24" s="145">
        <v>4.28152492668622</v>
      </c>
    </row>
    <row r="25" ht="24.95" customHeight="1" spans="1:7">
      <c r="A25" s="151" t="s">
        <v>102</v>
      </c>
      <c r="B25" s="148">
        <v>16000</v>
      </c>
      <c r="C25" s="148">
        <v>17043</v>
      </c>
      <c r="D25" s="139">
        <v>6298</v>
      </c>
      <c r="E25" s="145">
        <v>36.9535879833363</v>
      </c>
      <c r="F25" s="146">
        <v>6298</v>
      </c>
      <c r="G25" s="145"/>
    </row>
    <row r="26" ht="24.75" customHeight="1" spans="1:7">
      <c r="A26" s="151" t="s">
        <v>103</v>
      </c>
      <c r="B26" s="148"/>
      <c r="C26" s="148"/>
      <c r="D26" s="152">
        <v>12753</v>
      </c>
      <c r="E26" s="145"/>
      <c r="F26" s="146">
        <v>-14619</v>
      </c>
      <c r="G26" s="145">
        <v>-53.4085927224901</v>
      </c>
    </row>
    <row r="27" ht="24.95" customHeight="1" spans="1:7">
      <c r="A27" s="151" t="s">
        <v>104</v>
      </c>
      <c r="B27" s="148">
        <v>10000</v>
      </c>
      <c r="C27" s="148">
        <v>10000</v>
      </c>
      <c r="D27" s="152"/>
      <c r="E27" s="145"/>
      <c r="F27" s="146"/>
      <c r="G27" s="145"/>
    </row>
    <row r="28" ht="24.95" customHeight="1" spans="1:7">
      <c r="A28" s="151" t="s">
        <v>105</v>
      </c>
      <c r="B28" s="148">
        <v>2670</v>
      </c>
      <c r="C28" s="148">
        <v>2670</v>
      </c>
      <c r="D28" s="139">
        <v>309</v>
      </c>
      <c r="E28" s="145">
        <v>11.5730337078652</v>
      </c>
      <c r="F28" s="146">
        <v>-7207</v>
      </c>
      <c r="G28" s="145">
        <v>-95.8887706226716</v>
      </c>
    </row>
  </sheetData>
  <mergeCells count="8">
    <mergeCell ref="A2:G2"/>
    <mergeCell ref="F3:G3"/>
    <mergeCell ref="F4:G4"/>
    <mergeCell ref="A4:A5"/>
    <mergeCell ref="B4:B5"/>
    <mergeCell ref="C4:C5"/>
    <mergeCell ref="D4:D5"/>
    <mergeCell ref="E4:E5"/>
  </mergeCells>
  <printOptions horizontalCentered="1" verticalCentered="1"/>
  <pageMargins left="0.748031496062992" right="0.748031496062992" top="0.984251968503937" bottom="0.984251968503937" header="0.511811023622047" footer="0.511811023622047"/>
  <pageSetup paperSize="9" scale="96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79"/>
  <sheetViews>
    <sheetView workbookViewId="0">
      <selection activeCell="A2" sqref="A2:C2"/>
    </sheetView>
  </sheetViews>
  <sheetFormatPr defaultColWidth="9" defaultRowHeight="14.25" outlineLevelCol="3"/>
  <cols>
    <col min="1" max="1" width="14.25" customWidth="1"/>
    <col min="2" max="2" width="33.25" customWidth="1"/>
    <col min="3" max="3" width="22.75" customWidth="1"/>
    <col min="4" max="4" width="6.5" style="110" customWidth="1"/>
  </cols>
  <sheetData>
    <row r="1" ht="20.25" customHeight="1" spans="1:1">
      <c r="A1" s="1" t="s">
        <v>5</v>
      </c>
    </row>
    <row r="2" ht="42.75" customHeight="1" spans="1:4">
      <c r="A2" s="111" t="s">
        <v>6</v>
      </c>
      <c r="B2" s="111"/>
      <c r="C2" s="111"/>
      <c r="D2" s="112"/>
    </row>
    <row r="3" ht="17.25" customHeight="1" spans="1:4">
      <c r="A3" s="113"/>
      <c r="C3" s="114" t="s">
        <v>37</v>
      </c>
      <c r="D3" s="115"/>
    </row>
    <row r="4" ht="36" customHeight="1" spans="1:4">
      <c r="A4" s="101" t="s">
        <v>106</v>
      </c>
      <c r="B4" s="101" t="s">
        <v>107</v>
      </c>
      <c r="C4" s="101" t="s">
        <v>43</v>
      </c>
      <c r="D4" s="116"/>
    </row>
    <row r="5" ht="15.95" customHeight="1" spans="1:4">
      <c r="A5" s="117"/>
      <c r="B5" s="118" t="s">
        <v>108</v>
      </c>
      <c r="C5" s="119">
        <v>1416827.4</v>
      </c>
      <c r="D5" s="120"/>
    </row>
    <row r="6" ht="15.95" customHeight="1" spans="1:4">
      <c r="A6" s="121" t="s">
        <v>109</v>
      </c>
      <c r="B6" s="122" t="s">
        <v>110</v>
      </c>
      <c r="C6" s="123">
        <v>157316.07</v>
      </c>
      <c r="D6" s="124"/>
    </row>
    <row r="7" ht="15.95" customHeight="1" spans="1:4">
      <c r="A7" s="121" t="s">
        <v>111</v>
      </c>
      <c r="B7" s="122" t="s">
        <v>112</v>
      </c>
      <c r="C7" s="123">
        <v>9124.09</v>
      </c>
      <c r="D7" s="124"/>
    </row>
    <row r="8" ht="15.95" customHeight="1" spans="1:4">
      <c r="A8" s="125" t="s">
        <v>113</v>
      </c>
      <c r="B8" s="126" t="s">
        <v>114</v>
      </c>
      <c r="C8" s="127">
        <v>944.09</v>
      </c>
      <c r="D8" s="128"/>
    </row>
    <row r="9" ht="15.95" customHeight="1" spans="1:4">
      <c r="A9" s="125" t="s">
        <v>115</v>
      </c>
      <c r="B9" s="126" t="s">
        <v>116</v>
      </c>
      <c r="C9" s="127">
        <v>44.88</v>
      </c>
      <c r="D9" s="128"/>
    </row>
    <row r="10" ht="15.95" customHeight="1" spans="1:4">
      <c r="A10" s="125" t="s">
        <v>117</v>
      </c>
      <c r="B10" s="126" t="s">
        <v>118</v>
      </c>
      <c r="C10" s="127">
        <v>7725.86</v>
      </c>
      <c r="D10" s="128"/>
    </row>
    <row r="11" ht="15.95" customHeight="1" spans="1:4">
      <c r="A11" s="125" t="s">
        <v>119</v>
      </c>
      <c r="B11" s="126" t="s">
        <v>120</v>
      </c>
      <c r="C11" s="127">
        <v>222.5</v>
      </c>
      <c r="D11" s="128"/>
    </row>
    <row r="12" ht="15.95" customHeight="1" spans="1:4">
      <c r="A12" s="125" t="s">
        <v>121</v>
      </c>
      <c r="B12" s="126" t="s">
        <v>122</v>
      </c>
      <c r="C12" s="127">
        <v>186.76</v>
      </c>
      <c r="D12" s="128"/>
    </row>
    <row r="13" ht="15.95" customHeight="1" spans="1:4">
      <c r="A13" s="121" t="s">
        <v>123</v>
      </c>
      <c r="B13" s="122" t="s">
        <v>124</v>
      </c>
      <c r="C13" s="123">
        <v>1687.42</v>
      </c>
      <c r="D13" s="124"/>
    </row>
    <row r="14" ht="15.95" customHeight="1" spans="1:4">
      <c r="A14" s="125" t="s">
        <v>125</v>
      </c>
      <c r="B14" s="126" t="s">
        <v>114</v>
      </c>
      <c r="C14" s="127">
        <v>883.29</v>
      </c>
      <c r="D14" s="128"/>
    </row>
    <row r="15" ht="15.95" customHeight="1" spans="1:4">
      <c r="A15" s="125" t="s">
        <v>126</v>
      </c>
      <c r="B15" s="126" t="s">
        <v>116</v>
      </c>
      <c r="C15" s="127">
        <v>276.35</v>
      </c>
      <c r="D15" s="128"/>
    </row>
    <row r="16" ht="15.95" customHeight="1" spans="1:4">
      <c r="A16" s="125" t="s">
        <v>127</v>
      </c>
      <c r="B16" s="126" t="s">
        <v>118</v>
      </c>
      <c r="C16" s="127">
        <v>280.94</v>
      </c>
      <c r="D16" s="128"/>
    </row>
    <row r="17" ht="15.95" customHeight="1" spans="1:4">
      <c r="A17" s="125" t="s">
        <v>128</v>
      </c>
      <c r="B17" s="126" t="s">
        <v>129</v>
      </c>
      <c r="C17" s="127">
        <v>216.85</v>
      </c>
      <c r="D17" s="128"/>
    </row>
    <row r="18" ht="15.95" customHeight="1" spans="1:4">
      <c r="A18" s="125" t="s">
        <v>130</v>
      </c>
      <c r="B18" s="126" t="s">
        <v>131</v>
      </c>
      <c r="C18" s="127">
        <v>5</v>
      </c>
      <c r="D18" s="128"/>
    </row>
    <row r="19" ht="15.95" customHeight="1" spans="1:4">
      <c r="A19" s="125" t="s">
        <v>132</v>
      </c>
      <c r="B19" s="126" t="s">
        <v>133</v>
      </c>
      <c r="C19" s="127">
        <v>25</v>
      </c>
      <c r="D19" s="128"/>
    </row>
    <row r="20" ht="15.95" customHeight="1" spans="1:4">
      <c r="A20" s="121" t="s">
        <v>134</v>
      </c>
      <c r="B20" s="122" t="s">
        <v>135</v>
      </c>
      <c r="C20" s="123">
        <v>51179.44</v>
      </c>
      <c r="D20" s="124"/>
    </row>
    <row r="21" ht="15.95" customHeight="1" spans="1:4">
      <c r="A21" s="125" t="s">
        <v>136</v>
      </c>
      <c r="B21" s="126" t="s">
        <v>114</v>
      </c>
      <c r="C21" s="127">
        <v>36147.86</v>
      </c>
      <c r="D21" s="128"/>
    </row>
    <row r="22" ht="15.95" customHeight="1" spans="1:4">
      <c r="A22" s="125" t="s">
        <v>137</v>
      </c>
      <c r="B22" s="126" t="s">
        <v>116</v>
      </c>
      <c r="C22" s="127">
        <v>6331.28</v>
      </c>
      <c r="D22" s="128"/>
    </row>
    <row r="23" ht="15.95" customHeight="1" spans="1:4">
      <c r="A23" s="125" t="s">
        <v>138</v>
      </c>
      <c r="B23" s="126" t="s">
        <v>118</v>
      </c>
      <c r="C23" s="127">
        <v>3048.97</v>
      </c>
      <c r="D23" s="128"/>
    </row>
    <row r="24" ht="15.95" customHeight="1" spans="1:4">
      <c r="A24" s="125" t="s">
        <v>139</v>
      </c>
      <c r="B24" s="126" t="s">
        <v>140</v>
      </c>
      <c r="C24" s="127">
        <v>41.69</v>
      </c>
      <c r="D24" s="128"/>
    </row>
    <row r="25" ht="15.95" customHeight="1" spans="1:4">
      <c r="A25" s="125" t="s">
        <v>141</v>
      </c>
      <c r="B25" s="126" t="s">
        <v>142</v>
      </c>
      <c r="C25" s="127">
        <v>623.54</v>
      </c>
      <c r="D25" s="128"/>
    </row>
    <row r="26" ht="15.95" customHeight="1" spans="1:4">
      <c r="A26" s="125" t="s">
        <v>143</v>
      </c>
      <c r="B26" s="126" t="s">
        <v>144</v>
      </c>
      <c r="C26" s="127">
        <v>994.74</v>
      </c>
      <c r="D26" s="128"/>
    </row>
    <row r="27" ht="15.95" customHeight="1" spans="1:4">
      <c r="A27" s="125" t="s">
        <v>145</v>
      </c>
      <c r="B27" s="126" t="s">
        <v>146</v>
      </c>
      <c r="C27" s="127">
        <v>485.47</v>
      </c>
      <c r="D27" s="128"/>
    </row>
    <row r="28" ht="15.95" customHeight="1" spans="1:4">
      <c r="A28" s="125" t="s">
        <v>147</v>
      </c>
      <c r="B28" s="126" t="s">
        <v>148</v>
      </c>
      <c r="C28" s="127">
        <v>223.28</v>
      </c>
      <c r="D28" s="128"/>
    </row>
    <row r="29" ht="15.95" customHeight="1" spans="1:4">
      <c r="A29" s="125" t="s">
        <v>149</v>
      </c>
      <c r="B29" s="126" t="s">
        <v>150</v>
      </c>
      <c r="C29" s="127">
        <v>3282.6</v>
      </c>
      <c r="D29" s="128"/>
    </row>
    <row r="30" ht="15.95" customHeight="1" spans="1:4">
      <c r="A30" s="121" t="s">
        <v>151</v>
      </c>
      <c r="B30" s="122" t="s">
        <v>152</v>
      </c>
      <c r="C30" s="123">
        <v>6391.14</v>
      </c>
      <c r="D30" s="124"/>
    </row>
    <row r="31" ht="15.95" customHeight="1" spans="1:4">
      <c r="A31" s="125" t="s">
        <v>153</v>
      </c>
      <c r="B31" s="126" t="s">
        <v>114</v>
      </c>
      <c r="C31" s="127">
        <v>543.34</v>
      </c>
      <c r="D31" s="128"/>
    </row>
    <row r="32" ht="15.95" customHeight="1" spans="1:4">
      <c r="A32" s="125" t="s">
        <v>154</v>
      </c>
      <c r="B32" s="126" t="s">
        <v>116</v>
      </c>
      <c r="C32" s="127">
        <v>404.72</v>
      </c>
      <c r="D32" s="128"/>
    </row>
    <row r="33" ht="15.95" customHeight="1" spans="1:4">
      <c r="A33" s="125" t="s">
        <v>155</v>
      </c>
      <c r="B33" s="126" t="s">
        <v>156</v>
      </c>
      <c r="C33" s="127">
        <v>137.71</v>
      </c>
      <c r="D33" s="128"/>
    </row>
    <row r="34" ht="15.95" customHeight="1" spans="1:4">
      <c r="A34" s="125" t="s">
        <v>157</v>
      </c>
      <c r="B34" s="126" t="s">
        <v>158</v>
      </c>
      <c r="C34" s="127">
        <v>18.01</v>
      </c>
      <c r="D34" s="128"/>
    </row>
    <row r="35" ht="15.95" customHeight="1" spans="1:4">
      <c r="A35" s="125" t="s">
        <v>159</v>
      </c>
      <c r="B35" s="126" t="s">
        <v>148</v>
      </c>
      <c r="C35" s="127">
        <v>1186.84</v>
      </c>
      <c r="D35" s="128"/>
    </row>
    <row r="36" ht="15.95" customHeight="1" spans="1:4">
      <c r="A36" s="125" t="s">
        <v>160</v>
      </c>
      <c r="B36" s="126" t="s">
        <v>161</v>
      </c>
      <c r="C36" s="127">
        <v>4100.53</v>
      </c>
      <c r="D36" s="128"/>
    </row>
    <row r="37" ht="15.95" customHeight="1" spans="1:4">
      <c r="A37" s="121" t="s">
        <v>162</v>
      </c>
      <c r="B37" s="122" t="s">
        <v>163</v>
      </c>
      <c r="C37" s="123">
        <v>1240.01</v>
      </c>
      <c r="D37" s="124"/>
    </row>
    <row r="38" ht="15.95" customHeight="1" spans="1:4">
      <c r="A38" s="125" t="s">
        <v>164</v>
      </c>
      <c r="B38" s="126" t="s">
        <v>114</v>
      </c>
      <c r="C38" s="127">
        <v>205.77</v>
      </c>
      <c r="D38" s="128"/>
    </row>
    <row r="39" ht="15.95" customHeight="1" spans="1:4">
      <c r="A39" s="125" t="s">
        <v>165</v>
      </c>
      <c r="B39" s="126" t="s">
        <v>116</v>
      </c>
      <c r="C39" s="127">
        <v>14</v>
      </c>
      <c r="D39" s="128"/>
    </row>
    <row r="40" ht="15.95" customHeight="1" spans="1:4">
      <c r="A40" s="125" t="s">
        <v>166</v>
      </c>
      <c r="B40" s="126" t="s">
        <v>167</v>
      </c>
      <c r="C40" s="127">
        <v>90.4</v>
      </c>
      <c r="D40" s="128"/>
    </row>
    <row r="41" ht="15.95" customHeight="1" spans="1:4">
      <c r="A41" s="125" t="s">
        <v>168</v>
      </c>
      <c r="B41" s="126" t="s">
        <v>169</v>
      </c>
      <c r="C41" s="127">
        <v>103.2</v>
      </c>
      <c r="D41" s="128"/>
    </row>
    <row r="42" ht="15.95" customHeight="1" spans="1:4">
      <c r="A42" s="125" t="s">
        <v>170</v>
      </c>
      <c r="B42" s="126" t="s">
        <v>171</v>
      </c>
      <c r="C42" s="127">
        <v>19.72</v>
      </c>
      <c r="D42" s="128"/>
    </row>
    <row r="43" ht="15.95" customHeight="1" spans="1:4">
      <c r="A43" s="125" t="s">
        <v>172</v>
      </c>
      <c r="B43" s="126" t="s">
        <v>148</v>
      </c>
      <c r="C43" s="127">
        <v>375.67</v>
      </c>
      <c r="D43" s="128"/>
    </row>
    <row r="44" ht="15.95" customHeight="1" spans="1:4">
      <c r="A44" s="125" t="s">
        <v>173</v>
      </c>
      <c r="B44" s="126" t="s">
        <v>174</v>
      </c>
      <c r="C44" s="127">
        <v>431.26</v>
      </c>
      <c r="D44" s="128"/>
    </row>
    <row r="45" ht="15.95" customHeight="1" spans="1:4">
      <c r="A45" s="121" t="s">
        <v>175</v>
      </c>
      <c r="B45" s="122" t="s">
        <v>176</v>
      </c>
      <c r="C45" s="123">
        <v>6454.82</v>
      </c>
      <c r="D45" s="124"/>
    </row>
    <row r="46" ht="15.95" customHeight="1" spans="1:4">
      <c r="A46" s="125" t="s">
        <v>177</v>
      </c>
      <c r="B46" s="126" t="s">
        <v>114</v>
      </c>
      <c r="C46" s="127">
        <v>998.57</v>
      </c>
      <c r="D46" s="128"/>
    </row>
    <row r="47" ht="15.95" customHeight="1" spans="1:4">
      <c r="A47" s="125" t="s">
        <v>178</v>
      </c>
      <c r="B47" s="126" t="s">
        <v>116</v>
      </c>
      <c r="C47" s="127">
        <v>44.24</v>
      </c>
      <c r="D47" s="128"/>
    </row>
    <row r="48" ht="15.95" customHeight="1" spans="1:4">
      <c r="A48" s="125" t="s">
        <v>179</v>
      </c>
      <c r="B48" s="126" t="s">
        <v>180</v>
      </c>
      <c r="C48" s="127">
        <v>15</v>
      </c>
      <c r="D48" s="128"/>
    </row>
    <row r="49" ht="15.95" customHeight="1" spans="1:4">
      <c r="A49" s="125" t="s">
        <v>181</v>
      </c>
      <c r="B49" s="126" t="s">
        <v>182</v>
      </c>
      <c r="C49" s="127">
        <v>482.9</v>
      </c>
      <c r="D49" s="128"/>
    </row>
    <row r="50" ht="15.95" customHeight="1" spans="1:4">
      <c r="A50" s="125" t="s">
        <v>183</v>
      </c>
      <c r="B50" s="126" t="s">
        <v>184</v>
      </c>
      <c r="C50" s="127">
        <v>99.84</v>
      </c>
      <c r="D50" s="128"/>
    </row>
    <row r="51" ht="15.95" customHeight="1" spans="1:4">
      <c r="A51" s="125" t="s">
        <v>185</v>
      </c>
      <c r="B51" s="126" t="s">
        <v>186</v>
      </c>
      <c r="C51" s="127">
        <v>326.5</v>
      </c>
      <c r="D51" s="128"/>
    </row>
    <row r="52" ht="15.95" customHeight="1" spans="1:4">
      <c r="A52" s="125" t="s">
        <v>187</v>
      </c>
      <c r="B52" s="126" t="s">
        <v>188</v>
      </c>
      <c r="C52" s="127">
        <v>1479.29</v>
      </c>
      <c r="D52" s="128"/>
    </row>
    <row r="53" ht="15.95" customHeight="1" spans="1:4">
      <c r="A53" s="125" t="s">
        <v>189</v>
      </c>
      <c r="B53" s="126" t="s">
        <v>148</v>
      </c>
      <c r="C53" s="127">
        <v>2485.13</v>
      </c>
      <c r="D53" s="128"/>
    </row>
    <row r="54" ht="15.95" customHeight="1" spans="1:4">
      <c r="A54" s="125" t="s">
        <v>190</v>
      </c>
      <c r="B54" s="126" t="s">
        <v>191</v>
      </c>
      <c r="C54" s="127">
        <v>523.34</v>
      </c>
      <c r="D54" s="128"/>
    </row>
    <row r="55" ht="15.95" customHeight="1" spans="1:4">
      <c r="A55" s="121" t="s">
        <v>192</v>
      </c>
      <c r="B55" s="122" t="s">
        <v>193</v>
      </c>
      <c r="C55" s="123">
        <v>1550.3</v>
      </c>
      <c r="D55" s="124"/>
    </row>
    <row r="56" ht="15.95" customHeight="1" spans="1:4">
      <c r="A56" s="125" t="s">
        <v>194</v>
      </c>
      <c r="B56" s="126" t="s">
        <v>114</v>
      </c>
      <c r="C56" s="127">
        <v>1048.5</v>
      </c>
      <c r="D56" s="128"/>
    </row>
    <row r="57" ht="15.95" customHeight="1" spans="1:4">
      <c r="A57" s="125" t="s">
        <v>195</v>
      </c>
      <c r="B57" s="126" t="s">
        <v>116</v>
      </c>
      <c r="C57" s="127">
        <v>40</v>
      </c>
      <c r="D57" s="128"/>
    </row>
    <row r="58" ht="15.95" customHeight="1" spans="1:4">
      <c r="A58" s="125" t="s">
        <v>196</v>
      </c>
      <c r="B58" s="126" t="s">
        <v>197</v>
      </c>
      <c r="C58" s="127">
        <v>461.8</v>
      </c>
      <c r="D58" s="128"/>
    </row>
    <row r="59" ht="15.95" customHeight="1" spans="1:4">
      <c r="A59" s="121" t="s">
        <v>198</v>
      </c>
      <c r="B59" s="122" t="s">
        <v>199</v>
      </c>
      <c r="C59" s="123">
        <v>1000</v>
      </c>
      <c r="D59" s="124"/>
    </row>
    <row r="60" ht="15.95" customHeight="1" spans="1:4">
      <c r="A60" s="125" t="s">
        <v>200</v>
      </c>
      <c r="B60" s="126" t="s">
        <v>201</v>
      </c>
      <c r="C60" s="127">
        <v>1000</v>
      </c>
      <c r="D60" s="128"/>
    </row>
    <row r="61" ht="15.95" customHeight="1" spans="1:4">
      <c r="A61" s="121" t="s">
        <v>202</v>
      </c>
      <c r="B61" s="122" t="s">
        <v>203</v>
      </c>
      <c r="C61" s="123">
        <v>1438.2</v>
      </c>
      <c r="D61" s="124"/>
    </row>
    <row r="62" ht="15.95" customHeight="1" spans="1:4">
      <c r="A62" s="125" t="s">
        <v>204</v>
      </c>
      <c r="B62" s="126" t="s">
        <v>114</v>
      </c>
      <c r="C62" s="127">
        <v>235.48</v>
      </c>
      <c r="D62" s="128"/>
    </row>
    <row r="63" ht="15.95" customHeight="1" spans="1:4">
      <c r="A63" s="125" t="s">
        <v>205</v>
      </c>
      <c r="B63" s="126" t="s">
        <v>116</v>
      </c>
      <c r="C63" s="127">
        <v>191.75</v>
      </c>
      <c r="D63" s="128"/>
    </row>
    <row r="64" ht="15.95" customHeight="1" spans="1:4">
      <c r="A64" s="125" t="s">
        <v>206</v>
      </c>
      <c r="B64" s="126" t="s">
        <v>207</v>
      </c>
      <c r="C64" s="127">
        <v>927</v>
      </c>
      <c r="D64" s="128"/>
    </row>
    <row r="65" ht="15.95" customHeight="1" spans="1:4">
      <c r="A65" s="125" t="s">
        <v>208</v>
      </c>
      <c r="B65" s="126" t="s">
        <v>209</v>
      </c>
      <c r="C65" s="127">
        <v>83.97</v>
      </c>
      <c r="D65" s="128"/>
    </row>
    <row r="66" ht="15.95" customHeight="1" spans="1:4">
      <c r="A66" s="121" t="s">
        <v>210</v>
      </c>
      <c r="B66" s="122" t="s">
        <v>211</v>
      </c>
      <c r="C66" s="123">
        <v>3670.84</v>
      </c>
      <c r="D66" s="124"/>
    </row>
    <row r="67" ht="15.95" customHeight="1" spans="1:4">
      <c r="A67" s="125" t="s">
        <v>212</v>
      </c>
      <c r="B67" s="126" t="s">
        <v>114</v>
      </c>
      <c r="C67" s="127">
        <v>3014</v>
      </c>
      <c r="D67" s="128"/>
    </row>
    <row r="68" ht="15.95" customHeight="1" spans="1:4">
      <c r="A68" s="125" t="s">
        <v>213</v>
      </c>
      <c r="B68" s="126" t="s">
        <v>116</v>
      </c>
      <c r="C68" s="127">
        <v>134.72</v>
      </c>
      <c r="D68" s="128"/>
    </row>
    <row r="69" ht="15.95" customHeight="1" spans="1:4">
      <c r="A69" s="125" t="s">
        <v>214</v>
      </c>
      <c r="B69" s="126" t="s">
        <v>215</v>
      </c>
      <c r="C69" s="127">
        <v>287.52</v>
      </c>
      <c r="D69" s="128"/>
    </row>
    <row r="70" ht="15.95" customHeight="1" spans="1:4">
      <c r="A70" s="125" t="s">
        <v>216</v>
      </c>
      <c r="B70" s="126" t="s">
        <v>217</v>
      </c>
      <c r="C70" s="127">
        <v>234.61</v>
      </c>
      <c r="D70" s="128"/>
    </row>
    <row r="71" ht="15.95" customHeight="1" spans="1:4">
      <c r="A71" s="121" t="s">
        <v>218</v>
      </c>
      <c r="B71" s="122" t="s">
        <v>219</v>
      </c>
      <c r="C71" s="123">
        <v>37593.19</v>
      </c>
      <c r="D71" s="124"/>
    </row>
    <row r="72" ht="15.95" customHeight="1" spans="1:4">
      <c r="A72" s="125" t="s">
        <v>220</v>
      </c>
      <c r="B72" s="126" t="s">
        <v>114</v>
      </c>
      <c r="C72" s="127">
        <v>1331.48</v>
      </c>
      <c r="D72" s="128"/>
    </row>
    <row r="73" ht="15.95" customHeight="1" spans="1:4">
      <c r="A73" s="125" t="s">
        <v>221</v>
      </c>
      <c r="B73" s="126" t="s">
        <v>222</v>
      </c>
      <c r="C73" s="127">
        <v>16.83</v>
      </c>
      <c r="D73" s="128"/>
    </row>
    <row r="74" ht="15.95" customHeight="1" spans="1:4">
      <c r="A74" s="125" t="s">
        <v>223</v>
      </c>
      <c r="B74" s="126" t="s">
        <v>224</v>
      </c>
      <c r="C74" s="127">
        <v>151.84</v>
      </c>
      <c r="D74" s="128"/>
    </row>
    <row r="75" ht="15.95" customHeight="1" spans="1:4">
      <c r="A75" s="125" t="s">
        <v>225</v>
      </c>
      <c r="B75" s="126" t="s">
        <v>226</v>
      </c>
      <c r="C75" s="127">
        <v>868.26</v>
      </c>
      <c r="D75" s="128"/>
    </row>
    <row r="76" ht="15.95" customHeight="1" spans="1:4">
      <c r="A76" s="125" t="s">
        <v>227</v>
      </c>
      <c r="B76" s="126" t="s">
        <v>228</v>
      </c>
      <c r="C76" s="127">
        <v>35224.77</v>
      </c>
      <c r="D76" s="128"/>
    </row>
    <row r="77" ht="15.95" customHeight="1" spans="1:4">
      <c r="A77" s="121" t="s">
        <v>229</v>
      </c>
      <c r="B77" s="122" t="s">
        <v>230</v>
      </c>
      <c r="C77" s="123">
        <v>817.01</v>
      </c>
      <c r="D77" s="124"/>
    </row>
    <row r="78" ht="15.95" customHeight="1" spans="1:4">
      <c r="A78" s="125" t="s">
        <v>231</v>
      </c>
      <c r="B78" s="126" t="s">
        <v>232</v>
      </c>
      <c r="C78" s="127">
        <v>155</v>
      </c>
      <c r="D78" s="128"/>
    </row>
    <row r="79" ht="15.95" customHeight="1" spans="1:4">
      <c r="A79" s="125" t="s">
        <v>233</v>
      </c>
      <c r="B79" s="126" t="s">
        <v>234</v>
      </c>
      <c r="C79" s="127">
        <v>648</v>
      </c>
      <c r="D79" s="128"/>
    </row>
    <row r="80" ht="15.95" customHeight="1" spans="1:4">
      <c r="A80" s="125" t="s">
        <v>235</v>
      </c>
      <c r="B80" s="126" t="s">
        <v>236</v>
      </c>
      <c r="C80" s="127">
        <v>14.01</v>
      </c>
      <c r="D80" s="128"/>
    </row>
    <row r="81" ht="15.95" customHeight="1" spans="1:4">
      <c r="A81" s="121" t="s">
        <v>237</v>
      </c>
      <c r="B81" s="122" t="s">
        <v>238</v>
      </c>
      <c r="C81" s="123">
        <v>171.09</v>
      </c>
      <c r="D81" s="124"/>
    </row>
    <row r="82" ht="15.95" customHeight="1" spans="1:4">
      <c r="A82" s="125" t="s">
        <v>239</v>
      </c>
      <c r="B82" s="126" t="s">
        <v>114</v>
      </c>
      <c r="C82" s="127">
        <v>83.37</v>
      </c>
      <c r="D82" s="128"/>
    </row>
    <row r="83" ht="15.95" customHeight="1" spans="1:4">
      <c r="A83" s="125" t="s">
        <v>240</v>
      </c>
      <c r="B83" s="126" t="s">
        <v>116</v>
      </c>
      <c r="C83" s="127">
        <v>41.56</v>
      </c>
      <c r="D83" s="128"/>
    </row>
    <row r="84" ht="15.95" customHeight="1" spans="1:4">
      <c r="A84" s="125" t="s">
        <v>241</v>
      </c>
      <c r="B84" s="126" t="s">
        <v>242</v>
      </c>
      <c r="C84" s="127">
        <v>16.16</v>
      </c>
      <c r="D84" s="128"/>
    </row>
    <row r="85" ht="15.95" customHeight="1" spans="1:4">
      <c r="A85" s="125" t="s">
        <v>243</v>
      </c>
      <c r="B85" s="126" t="s">
        <v>244</v>
      </c>
      <c r="C85" s="127">
        <v>30</v>
      </c>
      <c r="D85" s="128"/>
    </row>
    <row r="86" ht="15.95" customHeight="1" spans="1:4">
      <c r="A86" s="121" t="s">
        <v>245</v>
      </c>
      <c r="B86" s="122" t="s">
        <v>246</v>
      </c>
      <c r="C86" s="123">
        <v>84.84</v>
      </c>
      <c r="D86" s="124"/>
    </row>
    <row r="87" ht="15.95" customHeight="1" spans="1:4">
      <c r="A87" s="125" t="s">
        <v>247</v>
      </c>
      <c r="B87" s="126" t="s">
        <v>114</v>
      </c>
      <c r="C87" s="127">
        <v>17.74</v>
      </c>
      <c r="D87" s="128"/>
    </row>
    <row r="88" ht="15.95" customHeight="1" spans="1:4">
      <c r="A88" s="125" t="s">
        <v>248</v>
      </c>
      <c r="B88" s="126" t="s">
        <v>249</v>
      </c>
      <c r="C88" s="127">
        <v>67.1</v>
      </c>
      <c r="D88" s="128"/>
    </row>
    <row r="89" ht="15.95" customHeight="1" spans="1:4">
      <c r="A89" s="121" t="s">
        <v>250</v>
      </c>
      <c r="B89" s="122" t="s">
        <v>251</v>
      </c>
      <c r="C89" s="123">
        <v>849.99</v>
      </c>
      <c r="D89" s="124"/>
    </row>
    <row r="90" ht="15.95" customHeight="1" spans="1:4">
      <c r="A90" s="125" t="s">
        <v>252</v>
      </c>
      <c r="B90" s="126" t="s">
        <v>114</v>
      </c>
      <c r="C90" s="127">
        <v>390.75</v>
      </c>
      <c r="D90" s="128"/>
    </row>
    <row r="91" ht="15.95" customHeight="1" spans="1:4">
      <c r="A91" s="125" t="s">
        <v>253</v>
      </c>
      <c r="B91" s="126" t="s">
        <v>116</v>
      </c>
      <c r="C91" s="127">
        <v>1.5</v>
      </c>
      <c r="D91" s="128"/>
    </row>
    <row r="92" ht="15.95" customHeight="1" spans="1:4">
      <c r="A92" s="125" t="s">
        <v>254</v>
      </c>
      <c r="B92" s="126" t="s">
        <v>255</v>
      </c>
      <c r="C92" s="127">
        <v>457.74</v>
      </c>
      <c r="D92" s="128"/>
    </row>
    <row r="93" ht="15.95" customHeight="1" spans="1:4">
      <c r="A93" s="121" t="s">
        <v>256</v>
      </c>
      <c r="B93" s="122" t="s">
        <v>257</v>
      </c>
      <c r="C93" s="123">
        <v>357.35</v>
      </c>
      <c r="D93" s="124"/>
    </row>
    <row r="94" ht="15.95" customHeight="1" spans="1:4">
      <c r="A94" s="125" t="s">
        <v>258</v>
      </c>
      <c r="B94" s="126" t="s">
        <v>114</v>
      </c>
      <c r="C94" s="127">
        <v>200.24</v>
      </c>
      <c r="D94" s="128"/>
    </row>
    <row r="95" ht="15.95" customHeight="1" spans="1:4">
      <c r="A95" s="125" t="s">
        <v>259</v>
      </c>
      <c r="B95" s="126" t="s">
        <v>116</v>
      </c>
      <c r="C95" s="127">
        <v>154.04</v>
      </c>
      <c r="D95" s="128"/>
    </row>
    <row r="96" ht="15.95" customHeight="1" spans="1:4">
      <c r="A96" s="125" t="s">
        <v>260</v>
      </c>
      <c r="B96" s="126" t="s">
        <v>261</v>
      </c>
      <c r="C96" s="127">
        <v>3.06</v>
      </c>
      <c r="D96" s="128"/>
    </row>
    <row r="97" ht="15.95" customHeight="1" spans="1:4">
      <c r="A97" s="121" t="s">
        <v>262</v>
      </c>
      <c r="B97" s="122" t="s">
        <v>263</v>
      </c>
      <c r="C97" s="123">
        <v>2475.77</v>
      </c>
      <c r="D97" s="124"/>
    </row>
    <row r="98" ht="15.95" customHeight="1" spans="1:4">
      <c r="A98" s="125" t="s">
        <v>264</v>
      </c>
      <c r="B98" s="126" t="s">
        <v>114</v>
      </c>
      <c r="C98" s="127">
        <v>1445.18</v>
      </c>
      <c r="D98" s="128"/>
    </row>
    <row r="99" ht="15.95" customHeight="1" spans="1:4">
      <c r="A99" s="125" t="s">
        <v>265</v>
      </c>
      <c r="B99" s="126" t="s">
        <v>116</v>
      </c>
      <c r="C99" s="127">
        <v>534.59</v>
      </c>
      <c r="D99" s="128"/>
    </row>
    <row r="100" ht="15.95" customHeight="1" spans="1:4">
      <c r="A100" s="125" t="s">
        <v>266</v>
      </c>
      <c r="B100" s="126" t="s">
        <v>267</v>
      </c>
      <c r="C100" s="127">
        <v>496</v>
      </c>
      <c r="D100" s="128"/>
    </row>
    <row r="101" ht="15.95" customHeight="1" spans="1:4">
      <c r="A101" s="121" t="s">
        <v>268</v>
      </c>
      <c r="B101" s="122" t="s">
        <v>269</v>
      </c>
      <c r="C101" s="123">
        <v>1619.49</v>
      </c>
      <c r="D101" s="124"/>
    </row>
    <row r="102" ht="15.95" customHeight="1" spans="1:4">
      <c r="A102" s="125" t="s">
        <v>270</v>
      </c>
      <c r="B102" s="126" t="s">
        <v>114</v>
      </c>
      <c r="C102" s="127">
        <v>996.89</v>
      </c>
      <c r="D102" s="128"/>
    </row>
    <row r="103" ht="15.95" customHeight="1" spans="1:4">
      <c r="A103" s="125" t="s">
        <v>271</v>
      </c>
      <c r="B103" s="126" t="s">
        <v>116</v>
      </c>
      <c r="C103" s="127">
        <v>367.93</v>
      </c>
      <c r="D103" s="128"/>
    </row>
    <row r="104" ht="15.95" customHeight="1" spans="1:4">
      <c r="A104" s="125" t="s">
        <v>272</v>
      </c>
      <c r="B104" s="126" t="s">
        <v>273</v>
      </c>
      <c r="C104" s="127">
        <v>254.68</v>
      </c>
      <c r="D104" s="128"/>
    </row>
    <row r="105" ht="15.95" customHeight="1" spans="1:4">
      <c r="A105" s="121" t="s">
        <v>274</v>
      </c>
      <c r="B105" s="122" t="s">
        <v>275</v>
      </c>
      <c r="C105" s="123">
        <v>2007.65</v>
      </c>
      <c r="D105" s="124"/>
    </row>
    <row r="106" ht="15.95" customHeight="1" spans="1:4">
      <c r="A106" s="125" t="s">
        <v>276</v>
      </c>
      <c r="B106" s="126" t="s">
        <v>114</v>
      </c>
      <c r="C106" s="127">
        <v>1100.95</v>
      </c>
      <c r="D106" s="128"/>
    </row>
    <row r="107" ht="15.95" customHeight="1" spans="1:4">
      <c r="A107" s="125" t="s">
        <v>277</v>
      </c>
      <c r="B107" s="126" t="s">
        <v>116</v>
      </c>
      <c r="C107" s="127">
        <v>178.45</v>
      </c>
      <c r="D107" s="128"/>
    </row>
    <row r="108" ht="15.95" customHeight="1" spans="1:4">
      <c r="A108" s="125" t="s">
        <v>278</v>
      </c>
      <c r="B108" s="126" t="s">
        <v>279</v>
      </c>
      <c r="C108" s="127">
        <v>390.13</v>
      </c>
      <c r="D108" s="128"/>
    </row>
    <row r="109" ht="15.95" customHeight="1" spans="1:4">
      <c r="A109" s="125" t="s">
        <v>280</v>
      </c>
      <c r="B109" s="126" t="s">
        <v>148</v>
      </c>
      <c r="C109" s="127">
        <v>45.54</v>
      </c>
      <c r="D109" s="128"/>
    </row>
    <row r="110" ht="15.95" customHeight="1" spans="1:4">
      <c r="A110" s="125" t="s">
        <v>281</v>
      </c>
      <c r="B110" s="126" t="s">
        <v>282</v>
      </c>
      <c r="C110" s="127">
        <v>292.59</v>
      </c>
      <c r="D110" s="128"/>
    </row>
    <row r="111" ht="15.95" customHeight="1" spans="1:4">
      <c r="A111" s="121" t="s">
        <v>283</v>
      </c>
      <c r="B111" s="122" t="s">
        <v>284</v>
      </c>
      <c r="C111" s="123">
        <v>3813.83</v>
      </c>
      <c r="D111" s="124"/>
    </row>
    <row r="112" ht="15.95" customHeight="1" spans="1:4">
      <c r="A112" s="125" t="s">
        <v>285</v>
      </c>
      <c r="B112" s="126" t="s">
        <v>114</v>
      </c>
      <c r="C112" s="127">
        <v>620.51</v>
      </c>
      <c r="D112" s="128"/>
    </row>
    <row r="113" ht="15.95" customHeight="1" spans="1:4">
      <c r="A113" s="125" t="s">
        <v>286</v>
      </c>
      <c r="B113" s="126" t="s">
        <v>116</v>
      </c>
      <c r="C113" s="127">
        <v>3132.84</v>
      </c>
      <c r="D113" s="128"/>
    </row>
    <row r="114" ht="15.95" customHeight="1" spans="1:4">
      <c r="A114" s="125" t="s">
        <v>287</v>
      </c>
      <c r="B114" s="126" t="s">
        <v>288</v>
      </c>
      <c r="C114" s="127">
        <v>60.48</v>
      </c>
      <c r="D114" s="128"/>
    </row>
    <row r="115" ht="15.95" customHeight="1" spans="1:4">
      <c r="A115" s="121" t="s">
        <v>289</v>
      </c>
      <c r="B115" s="122" t="s">
        <v>290</v>
      </c>
      <c r="C115" s="123">
        <v>537.98</v>
      </c>
      <c r="D115" s="124"/>
    </row>
    <row r="116" ht="15.95" customHeight="1" spans="1:4">
      <c r="A116" s="125" t="s">
        <v>291</v>
      </c>
      <c r="B116" s="126" t="s">
        <v>114</v>
      </c>
      <c r="C116" s="127">
        <v>321.63</v>
      </c>
      <c r="D116" s="128"/>
    </row>
    <row r="117" ht="15.95" customHeight="1" spans="1:4">
      <c r="A117" s="125" t="s">
        <v>292</v>
      </c>
      <c r="B117" s="126" t="s">
        <v>293</v>
      </c>
      <c r="C117" s="127">
        <v>216.36</v>
      </c>
      <c r="D117" s="128"/>
    </row>
    <row r="118" ht="15.95" customHeight="1" spans="1:4">
      <c r="A118" s="121" t="s">
        <v>294</v>
      </c>
      <c r="B118" s="122" t="s">
        <v>295</v>
      </c>
      <c r="C118" s="123">
        <v>2214.47</v>
      </c>
      <c r="D118" s="124"/>
    </row>
    <row r="119" ht="15.95" customHeight="1" spans="1:4">
      <c r="A119" s="125" t="s">
        <v>296</v>
      </c>
      <c r="B119" s="126" t="s">
        <v>114</v>
      </c>
      <c r="C119" s="127">
        <v>1529.42</v>
      </c>
      <c r="D119" s="128"/>
    </row>
    <row r="120" ht="15.95" customHeight="1" spans="1:4">
      <c r="A120" s="125" t="s">
        <v>297</v>
      </c>
      <c r="B120" s="126" t="s">
        <v>116</v>
      </c>
      <c r="C120" s="127">
        <v>209.29</v>
      </c>
      <c r="D120" s="128"/>
    </row>
    <row r="121" ht="15.95" customHeight="1" spans="1:4">
      <c r="A121" s="125" t="s">
        <v>298</v>
      </c>
      <c r="B121" s="126" t="s">
        <v>118</v>
      </c>
      <c r="C121" s="127">
        <v>259.89</v>
      </c>
      <c r="D121" s="128"/>
    </row>
    <row r="122" ht="15.95" customHeight="1" spans="1:4">
      <c r="A122" s="125" t="s">
        <v>299</v>
      </c>
      <c r="B122" s="126" t="s">
        <v>148</v>
      </c>
      <c r="C122" s="127">
        <v>146.12</v>
      </c>
      <c r="D122" s="128"/>
    </row>
    <row r="123" ht="15.95" customHeight="1" spans="1:4">
      <c r="A123" s="125" t="s">
        <v>300</v>
      </c>
      <c r="B123" s="126" t="s">
        <v>301</v>
      </c>
      <c r="C123" s="127">
        <v>69.75</v>
      </c>
      <c r="D123" s="128"/>
    </row>
    <row r="124" ht="15.95" customHeight="1" spans="1:4">
      <c r="A124" s="121" t="s">
        <v>302</v>
      </c>
      <c r="B124" s="122" t="s">
        <v>303</v>
      </c>
      <c r="C124" s="123">
        <v>89.07</v>
      </c>
      <c r="D124" s="124"/>
    </row>
    <row r="125" ht="15.95" customHeight="1" spans="1:4">
      <c r="A125" s="125" t="s">
        <v>304</v>
      </c>
      <c r="B125" s="126" t="s">
        <v>114</v>
      </c>
      <c r="C125" s="127">
        <v>39.53</v>
      </c>
      <c r="D125" s="128"/>
    </row>
    <row r="126" ht="15.95" customHeight="1" spans="1:4">
      <c r="A126" s="125" t="s">
        <v>305</v>
      </c>
      <c r="B126" s="126" t="s">
        <v>116</v>
      </c>
      <c r="C126" s="127">
        <v>49.54</v>
      </c>
      <c r="D126" s="128"/>
    </row>
    <row r="127" ht="15.95" customHeight="1" spans="1:4">
      <c r="A127" s="121" t="s">
        <v>306</v>
      </c>
      <c r="B127" s="122" t="s">
        <v>307</v>
      </c>
      <c r="C127" s="123">
        <v>9611.06</v>
      </c>
      <c r="D127" s="124"/>
    </row>
    <row r="128" ht="15.95" customHeight="1" spans="1:4">
      <c r="A128" s="125" t="s">
        <v>308</v>
      </c>
      <c r="B128" s="126" t="s">
        <v>114</v>
      </c>
      <c r="C128" s="127">
        <v>5896.53</v>
      </c>
      <c r="D128" s="128"/>
    </row>
    <row r="129" ht="15.95" customHeight="1" spans="1:4">
      <c r="A129" s="125" t="s">
        <v>309</v>
      </c>
      <c r="B129" s="126" t="s">
        <v>116</v>
      </c>
      <c r="C129" s="127">
        <v>128.63</v>
      </c>
      <c r="D129" s="128"/>
    </row>
    <row r="130" ht="15.95" customHeight="1" spans="1:4">
      <c r="A130" s="125" t="s">
        <v>310</v>
      </c>
      <c r="B130" s="126" t="s">
        <v>311</v>
      </c>
      <c r="C130" s="127">
        <v>1491.07</v>
      </c>
      <c r="D130" s="128"/>
    </row>
    <row r="131" ht="15.95" customHeight="1" spans="1:4">
      <c r="A131" s="125" t="s">
        <v>312</v>
      </c>
      <c r="B131" s="126" t="s">
        <v>313</v>
      </c>
      <c r="C131" s="127">
        <v>215.1</v>
      </c>
      <c r="D131" s="128"/>
    </row>
    <row r="132" ht="15.95" customHeight="1" spans="1:4">
      <c r="A132" s="125" t="s">
        <v>314</v>
      </c>
      <c r="B132" s="126" t="s">
        <v>315</v>
      </c>
      <c r="C132" s="127">
        <v>23.81</v>
      </c>
      <c r="D132" s="128"/>
    </row>
    <row r="133" ht="15.95" customHeight="1" spans="1:4">
      <c r="A133" s="125" t="s">
        <v>316</v>
      </c>
      <c r="B133" s="126" t="s">
        <v>186</v>
      </c>
      <c r="C133" s="127">
        <v>121.59</v>
      </c>
      <c r="D133" s="128"/>
    </row>
    <row r="134" ht="15.95" customHeight="1" spans="1:4">
      <c r="A134" s="125" t="s">
        <v>317</v>
      </c>
      <c r="B134" s="126" t="s">
        <v>318</v>
      </c>
      <c r="C134" s="127">
        <v>79</v>
      </c>
      <c r="D134" s="128"/>
    </row>
    <row r="135" ht="15.95" customHeight="1" spans="1:4">
      <c r="A135" s="125" t="s">
        <v>319</v>
      </c>
      <c r="B135" s="126" t="s">
        <v>320</v>
      </c>
      <c r="C135" s="127">
        <v>6</v>
      </c>
      <c r="D135" s="128"/>
    </row>
    <row r="136" ht="15.95" customHeight="1" spans="1:4">
      <c r="A136" s="125" t="s">
        <v>321</v>
      </c>
      <c r="B136" s="126" t="s">
        <v>322</v>
      </c>
      <c r="C136" s="127">
        <v>1649.34</v>
      </c>
      <c r="D136" s="128"/>
    </row>
    <row r="137" ht="15.95" customHeight="1" spans="1:4">
      <c r="A137" s="121" t="s">
        <v>323</v>
      </c>
      <c r="B137" s="122" t="s">
        <v>324</v>
      </c>
      <c r="C137" s="123">
        <v>11337</v>
      </c>
      <c r="D137" s="124"/>
    </row>
    <row r="138" ht="15.95" customHeight="1" spans="1:4">
      <c r="A138" s="125" t="s">
        <v>325</v>
      </c>
      <c r="B138" s="126" t="s">
        <v>326</v>
      </c>
      <c r="C138" s="127">
        <v>11337</v>
      </c>
      <c r="D138" s="128"/>
    </row>
    <row r="139" ht="15.95" customHeight="1" spans="1:4">
      <c r="A139" s="121" t="s">
        <v>327</v>
      </c>
      <c r="B139" s="122" t="s">
        <v>328</v>
      </c>
      <c r="C139" s="123">
        <v>726.73</v>
      </c>
      <c r="D139" s="124"/>
    </row>
    <row r="140" ht="15.95" customHeight="1" spans="1:4">
      <c r="A140" s="121" t="s">
        <v>329</v>
      </c>
      <c r="B140" s="122" t="s">
        <v>330</v>
      </c>
      <c r="C140" s="123">
        <v>627.4</v>
      </c>
      <c r="D140" s="124"/>
    </row>
    <row r="141" ht="15.95" customHeight="1" spans="1:4">
      <c r="A141" s="125" t="s">
        <v>331</v>
      </c>
      <c r="B141" s="126" t="s">
        <v>332</v>
      </c>
      <c r="C141" s="127">
        <v>100</v>
      </c>
      <c r="D141" s="128"/>
    </row>
    <row r="142" ht="15.95" customHeight="1" spans="1:4">
      <c r="A142" s="125" t="s">
        <v>333</v>
      </c>
      <c r="B142" s="126" t="s">
        <v>334</v>
      </c>
      <c r="C142" s="127">
        <v>456.65</v>
      </c>
      <c r="D142" s="128"/>
    </row>
    <row r="143" ht="15.95" customHeight="1" spans="1:4">
      <c r="A143" s="125" t="s">
        <v>335</v>
      </c>
      <c r="B143" s="126" t="s">
        <v>336</v>
      </c>
      <c r="C143" s="127">
        <v>70.75</v>
      </c>
      <c r="D143" s="128"/>
    </row>
    <row r="144" ht="15.95" customHeight="1" spans="1:4">
      <c r="A144" s="121" t="s">
        <v>337</v>
      </c>
      <c r="B144" s="122" t="s">
        <v>338</v>
      </c>
      <c r="C144" s="123">
        <v>99.33</v>
      </c>
      <c r="D144" s="124"/>
    </row>
    <row r="145" ht="15.95" customHeight="1" spans="1:4">
      <c r="A145" s="125" t="s">
        <v>339</v>
      </c>
      <c r="B145" s="126" t="s">
        <v>340</v>
      </c>
      <c r="C145" s="127">
        <v>99.33</v>
      </c>
      <c r="D145" s="128"/>
    </row>
    <row r="146" ht="15.95" customHeight="1" spans="1:4">
      <c r="A146" s="121" t="s">
        <v>341</v>
      </c>
      <c r="B146" s="122" t="s">
        <v>342</v>
      </c>
      <c r="C146" s="123">
        <v>70001.04</v>
      </c>
      <c r="D146" s="124"/>
    </row>
    <row r="147" ht="15.95" customHeight="1" spans="1:4">
      <c r="A147" s="121" t="s">
        <v>343</v>
      </c>
      <c r="B147" s="122" t="s">
        <v>344</v>
      </c>
      <c r="C147" s="123">
        <v>66594.72</v>
      </c>
      <c r="D147" s="124"/>
    </row>
    <row r="148" ht="15.95" customHeight="1" spans="1:4">
      <c r="A148" s="125" t="s">
        <v>345</v>
      </c>
      <c r="B148" s="126" t="s">
        <v>114</v>
      </c>
      <c r="C148" s="127">
        <v>39606.91</v>
      </c>
      <c r="D148" s="128"/>
    </row>
    <row r="149" ht="15.95" customHeight="1" spans="1:4">
      <c r="A149" s="125" t="s">
        <v>346</v>
      </c>
      <c r="B149" s="126" t="s">
        <v>116</v>
      </c>
      <c r="C149" s="127">
        <v>16612.56</v>
      </c>
      <c r="D149" s="128"/>
    </row>
    <row r="150" ht="15.95" customHeight="1" spans="1:4">
      <c r="A150" s="125" t="s">
        <v>347</v>
      </c>
      <c r="B150" s="126" t="s">
        <v>118</v>
      </c>
      <c r="C150" s="127">
        <v>823</v>
      </c>
      <c r="D150" s="128"/>
    </row>
    <row r="151" ht="15.95" customHeight="1" spans="1:4">
      <c r="A151" s="125" t="s">
        <v>348</v>
      </c>
      <c r="B151" s="126" t="s">
        <v>186</v>
      </c>
      <c r="C151" s="127">
        <v>2532.59</v>
      </c>
      <c r="D151" s="128"/>
    </row>
    <row r="152" ht="15.95" customHeight="1" spans="1:4">
      <c r="A152" s="125" t="s">
        <v>349</v>
      </c>
      <c r="B152" s="126" t="s">
        <v>350</v>
      </c>
      <c r="C152" s="127">
        <v>2402.79</v>
      </c>
      <c r="D152" s="128"/>
    </row>
    <row r="153" ht="15.95" customHeight="1" spans="1:4">
      <c r="A153" s="125" t="s">
        <v>351</v>
      </c>
      <c r="B153" s="126" t="s">
        <v>352</v>
      </c>
      <c r="C153" s="127">
        <v>546.35</v>
      </c>
      <c r="D153" s="128"/>
    </row>
    <row r="154" ht="15.95" customHeight="1" spans="1:4">
      <c r="A154" s="125" t="s">
        <v>353</v>
      </c>
      <c r="B154" s="126" t="s">
        <v>354</v>
      </c>
      <c r="C154" s="127">
        <v>4070.52</v>
      </c>
      <c r="D154" s="128"/>
    </row>
    <row r="155" ht="15.95" customHeight="1" spans="1:4">
      <c r="A155" s="121" t="s">
        <v>355</v>
      </c>
      <c r="B155" s="122" t="s">
        <v>356</v>
      </c>
      <c r="C155" s="123">
        <v>24.99</v>
      </c>
      <c r="D155" s="124"/>
    </row>
    <row r="156" ht="15.95" customHeight="1" spans="1:4">
      <c r="A156" s="125" t="s">
        <v>357</v>
      </c>
      <c r="B156" s="126" t="s">
        <v>358</v>
      </c>
      <c r="C156" s="127">
        <v>24.99</v>
      </c>
      <c r="D156" s="128"/>
    </row>
    <row r="157" ht="15.95" customHeight="1" spans="1:4">
      <c r="A157" s="121" t="s">
        <v>359</v>
      </c>
      <c r="B157" s="122" t="s">
        <v>360</v>
      </c>
      <c r="C157" s="123">
        <v>3352.83</v>
      </c>
      <c r="D157" s="124"/>
    </row>
    <row r="158" ht="15.95" customHeight="1" spans="1:4">
      <c r="A158" s="125" t="s">
        <v>361</v>
      </c>
      <c r="B158" s="126" t="s">
        <v>114</v>
      </c>
      <c r="C158" s="127">
        <v>2526.25</v>
      </c>
      <c r="D158" s="128"/>
    </row>
    <row r="159" ht="15.95" customHeight="1" spans="1:4">
      <c r="A159" s="125" t="s">
        <v>362</v>
      </c>
      <c r="B159" s="126" t="s">
        <v>116</v>
      </c>
      <c r="C159" s="127">
        <v>191.6</v>
      </c>
      <c r="D159" s="128"/>
    </row>
    <row r="160" ht="15.95" customHeight="1" spans="1:4">
      <c r="A160" s="125" t="s">
        <v>363</v>
      </c>
      <c r="B160" s="126" t="s">
        <v>364</v>
      </c>
      <c r="C160" s="127">
        <v>105.7</v>
      </c>
      <c r="D160" s="128"/>
    </row>
    <row r="161" ht="15.95" customHeight="1" spans="1:4">
      <c r="A161" s="125" t="s">
        <v>365</v>
      </c>
      <c r="B161" s="126" t="s">
        <v>366</v>
      </c>
      <c r="C161" s="127">
        <v>38.69</v>
      </c>
      <c r="D161" s="128"/>
    </row>
    <row r="162" ht="15.95" customHeight="1" spans="1:4">
      <c r="A162" s="125" t="s">
        <v>367</v>
      </c>
      <c r="B162" s="126" t="s">
        <v>368</v>
      </c>
      <c r="C162" s="127">
        <v>100</v>
      </c>
      <c r="D162" s="128"/>
    </row>
    <row r="163" ht="15.95" customHeight="1" spans="1:4">
      <c r="A163" s="125" t="s">
        <v>369</v>
      </c>
      <c r="B163" s="126" t="s">
        <v>370</v>
      </c>
      <c r="C163" s="127">
        <v>70</v>
      </c>
      <c r="D163" s="128"/>
    </row>
    <row r="164" ht="15.95" customHeight="1" spans="1:4">
      <c r="A164" s="125" t="s">
        <v>371</v>
      </c>
      <c r="B164" s="126" t="s">
        <v>372</v>
      </c>
      <c r="C164" s="127">
        <v>226.59</v>
      </c>
      <c r="D164" s="128"/>
    </row>
    <row r="165" ht="15.95" customHeight="1" spans="1:4">
      <c r="A165" s="125" t="s">
        <v>373</v>
      </c>
      <c r="B165" s="126" t="s">
        <v>374</v>
      </c>
      <c r="C165" s="127">
        <v>94</v>
      </c>
      <c r="D165" s="128"/>
    </row>
    <row r="166" ht="15.95" customHeight="1" spans="1:4">
      <c r="A166" s="121" t="s">
        <v>375</v>
      </c>
      <c r="B166" s="122" t="s">
        <v>376</v>
      </c>
      <c r="C166" s="123">
        <v>28.5</v>
      </c>
      <c r="D166" s="124"/>
    </row>
    <row r="167" ht="15.95" customHeight="1" spans="1:4">
      <c r="A167" s="125" t="s">
        <v>377</v>
      </c>
      <c r="B167" s="126" t="s">
        <v>378</v>
      </c>
      <c r="C167" s="127">
        <v>28.5</v>
      </c>
      <c r="D167" s="128"/>
    </row>
    <row r="168" ht="15.95" customHeight="1" spans="1:4">
      <c r="A168" s="121" t="s">
        <v>379</v>
      </c>
      <c r="B168" s="122" t="s">
        <v>380</v>
      </c>
      <c r="C168" s="123">
        <v>232207.74</v>
      </c>
      <c r="D168" s="124"/>
    </row>
    <row r="169" ht="15.95" customHeight="1" spans="1:4">
      <c r="A169" s="121" t="s">
        <v>381</v>
      </c>
      <c r="B169" s="122" t="s">
        <v>382</v>
      </c>
      <c r="C169" s="123">
        <v>6213.05</v>
      </c>
      <c r="D169" s="124"/>
    </row>
    <row r="170" ht="15.95" customHeight="1" spans="1:4">
      <c r="A170" s="125" t="s">
        <v>383</v>
      </c>
      <c r="B170" s="126" t="s">
        <v>114</v>
      </c>
      <c r="C170" s="127">
        <v>1329.37</v>
      </c>
      <c r="D170" s="128"/>
    </row>
    <row r="171" ht="15.95" customHeight="1" spans="1:4">
      <c r="A171" s="125" t="s">
        <v>384</v>
      </c>
      <c r="B171" s="126" t="s">
        <v>385</v>
      </c>
      <c r="C171" s="127">
        <v>4883.67</v>
      </c>
      <c r="D171" s="128"/>
    </row>
    <row r="172" ht="15.95" customHeight="1" spans="1:4">
      <c r="A172" s="121" t="s">
        <v>386</v>
      </c>
      <c r="B172" s="122" t="s">
        <v>387</v>
      </c>
      <c r="C172" s="123">
        <v>158482.75</v>
      </c>
      <c r="D172" s="124"/>
    </row>
    <row r="173" ht="15.95" customHeight="1" spans="1:4">
      <c r="A173" s="125" t="s">
        <v>388</v>
      </c>
      <c r="B173" s="126" t="s">
        <v>389</v>
      </c>
      <c r="C173" s="127">
        <v>8946.93</v>
      </c>
      <c r="D173" s="128"/>
    </row>
    <row r="174" ht="15.95" customHeight="1" spans="1:4">
      <c r="A174" s="125" t="s">
        <v>390</v>
      </c>
      <c r="B174" s="126" t="s">
        <v>391</v>
      </c>
      <c r="C174" s="127">
        <v>62648.42</v>
      </c>
      <c r="D174" s="128"/>
    </row>
    <row r="175" ht="15.95" customHeight="1" spans="1:4">
      <c r="A175" s="125" t="s">
        <v>392</v>
      </c>
      <c r="B175" s="126" t="s">
        <v>393</v>
      </c>
      <c r="C175" s="127">
        <v>42482.33</v>
      </c>
      <c r="D175" s="128"/>
    </row>
    <row r="176" ht="15.95" customHeight="1" spans="1:4">
      <c r="A176" s="125" t="s">
        <v>394</v>
      </c>
      <c r="B176" s="126" t="s">
        <v>395</v>
      </c>
      <c r="C176" s="127">
        <v>20751.75</v>
      </c>
      <c r="D176" s="128"/>
    </row>
    <row r="177" ht="15.95" customHeight="1" spans="1:4">
      <c r="A177" s="125" t="s">
        <v>396</v>
      </c>
      <c r="B177" s="126" t="s">
        <v>397</v>
      </c>
      <c r="C177" s="127">
        <v>23653.32</v>
      </c>
      <c r="D177" s="128"/>
    </row>
    <row r="178" ht="15.95" customHeight="1" spans="1:4">
      <c r="A178" s="121" t="s">
        <v>398</v>
      </c>
      <c r="B178" s="122" t="s">
        <v>399</v>
      </c>
      <c r="C178" s="123">
        <v>5488.36</v>
      </c>
      <c r="D178" s="124"/>
    </row>
    <row r="179" ht="15.95" customHeight="1" spans="1:4">
      <c r="A179" s="125" t="s">
        <v>400</v>
      </c>
      <c r="B179" s="126" t="s">
        <v>401</v>
      </c>
      <c r="C179" s="127">
        <v>5488.36</v>
      </c>
      <c r="D179" s="128"/>
    </row>
    <row r="180" ht="15.95" customHeight="1" spans="1:4">
      <c r="A180" s="121" t="s">
        <v>402</v>
      </c>
      <c r="B180" s="122" t="s">
        <v>403</v>
      </c>
      <c r="C180" s="123">
        <v>18</v>
      </c>
      <c r="D180" s="124"/>
    </row>
    <row r="181" ht="15.95" customHeight="1" spans="1:4">
      <c r="A181" s="125" t="s">
        <v>404</v>
      </c>
      <c r="B181" s="126" t="s">
        <v>405</v>
      </c>
      <c r="C181" s="127">
        <v>18</v>
      </c>
      <c r="D181" s="128"/>
    </row>
    <row r="182" ht="15.95" customHeight="1" spans="1:4">
      <c r="A182" s="121" t="s">
        <v>406</v>
      </c>
      <c r="B182" s="122" t="s">
        <v>407</v>
      </c>
      <c r="C182" s="123">
        <v>930.06</v>
      </c>
      <c r="D182" s="124"/>
    </row>
    <row r="183" ht="15.95" customHeight="1" spans="1:4">
      <c r="A183" s="125" t="s">
        <v>408</v>
      </c>
      <c r="B183" s="126" t="s">
        <v>409</v>
      </c>
      <c r="C183" s="127">
        <v>456.64</v>
      </c>
      <c r="D183" s="128"/>
    </row>
    <row r="184" ht="15.95" customHeight="1" spans="1:4">
      <c r="A184" s="125" t="s">
        <v>410</v>
      </c>
      <c r="B184" s="126" t="s">
        <v>411</v>
      </c>
      <c r="C184" s="127">
        <v>473.42</v>
      </c>
      <c r="D184" s="128"/>
    </row>
    <row r="185" ht="15.95" customHeight="1" spans="1:4">
      <c r="A185" s="121" t="s">
        <v>412</v>
      </c>
      <c r="B185" s="122" t="s">
        <v>413</v>
      </c>
      <c r="C185" s="123">
        <v>1747.13</v>
      </c>
      <c r="D185" s="124"/>
    </row>
    <row r="186" ht="15.95" customHeight="1" spans="1:4">
      <c r="A186" s="125" t="s">
        <v>414</v>
      </c>
      <c r="B186" s="126" t="s">
        <v>415</v>
      </c>
      <c r="C186" s="127">
        <v>87.24</v>
      </c>
      <c r="D186" s="128"/>
    </row>
    <row r="187" ht="15.95" customHeight="1" spans="1:4">
      <c r="A187" s="125" t="s">
        <v>416</v>
      </c>
      <c r="B187" s="126" t="s">
        <v>417</v>
      </c>
      <c r="C187" s="127">
        <v>1659.89</v>
      </c>
      <c r="D187" s="128"/>
    </row>
    <row r="188" ht="15.95" customHeight="1" spans="1:4">
      <c r="A188" s="121" t="s">
        <v>418</v>
      </c>
      <c r="B188" s="122" t="s">
        <v>419</v>
      </c>
      <c r="C188" s="123">
        <v>51543.68</v>
      </c>
      <c r="D188" s="124"/>
    </row>
    <row r="189" ht="15.95" customHeight="1" spans="1:4">
      <c r="A189" s="125" t="s">
        <v>420</v>
      </c>
      <c r="B189" s="126" t="s">
        <v>421</v>
      </c>
      <c r="C189" s="127">
        <v>17334.96</v>
      </c>
      <c r="D189" s="128"/>
    </row>
    <row r="190" ht="15.95" customHeight="1" spans="1:4">
      <c r="A190" s="125" t="s">
        <v>422</v>
      </c>
      <c r="B190" s="126" t="s">
        <v>423</v>
      </c>
      <c r="C190" s="127">
        <v>27937.34</v>
      </c>
      <c r="D190" s="128"/>
    </row>
    <row r="191" ht="15.95" customHeight="1" spans="1:4">
      <c r="A191" s="125" t="s">
        <v>424</v>
      </c>
      <c r="B191" s="126" t="s">
        <v>425</v>
      </c>
      <c r="C191" s="127">
        <v>6271.38</v>
      </c>
      <c r="D191" s="128"/>
    </row>
    <row r="192" ht="15.95" customHeight="1" spans="1:4">
      <c r="A192" s="121" t="s">
        <v>426</v>
      </c>
      <c r="B192" s="122" t="s">
        <v>427</v>
      </c>
      <c r="C192" s="123">
        <v>7784.71</v>
      </c>
      <c r="D192" s="124"/>
    </row>
    <row r="193" ht="15.95" customHeight="1" spans="1:4">
      <c r="A193" s="125" t="s">
        <v>428</v>
      </c>
      <c r="B193" s="126" t="s">
        <v>429</v>
      </c>
      <c r="C193" s="127">
        <v>7784.71</v>
      </c>
      <c r="D193" s="128"/>
    </row>
    <row r="194" ht="15.95" customHeight="1" spans="1:4">
      <c r="A194" s="121" t="s">
        <v>430</v>
      </c>
      <c r="B194" s="122" t="s">
        <v>431</v>
      </c>
      <c r="C194" s="123">
        <v>111963.76</v>
      </c>
      <c r="D194" s="124"/>
    </row>
    <row r="195" ht="15.95" customHeight="1" spans="1:4">
      <c r="A195" s="121" t="s">
        <v>432</v>
      </c>
      <c r="B195" s="122" t="s">
        <v>433</v>
      </c>
      <c r="C195" s="123">
        <v>423.99</v>
      </c>
      <c r="D195" s="124"/>
    </row>
    <row r="196" ht="15.95" customHeight="1" spans="1:4">
      <c r="A196" s="125" t="s">
        <v>434</v>
      </c>
      <c r="B196" s="126" t="s">
        <v>114</v>
      </c>
      <c r="C196" s="127">
        <v>388.99</v>
      </c>
      <c r="D196" s="128"/>
    </row>
    <row r="197" ht="15.95" customHeight="1" spans="1:4">
      <c r="A197" s="125" t="s">
        <v>435</v>
      </c>
      <c r="B197" s="126" t="s">
        <v>436</v>
      </c>
      <c r="C197" s="127">
        <v>35</v>
      </c>
      <c r="D197" s="128"/>
    </row>
    <row r="198" ht="15.95" customHeight="1" spans="1:4">
      <c r="A198" s="121" t="s">
        <v>437</v>
      </c>
      <c r="B198" s="122" t="s">
        <v>438</v>
      </c>
      <c r="C198" s="123">
        <v>200</v>
      </c>
      <c r="D198" s="124"/>
    </row>
    <row r="199" ht="15.95" customHeight="1" spans="1:4">
      <c r="A199" s="125" t="s">
        <v>439</v>
      </c>
      <c r="B199" s="126" t="s">
        <v>440</v>
      </c>
      <c r="C199" s="127">
        <v>200</v>
      </c>
      <c r="D199" s="128"/>
    </row>
    <row r="200" ht="15.95" customHeight="1" spans="1:4">
      <c r="A200" s="121" t="s">
        <v>441</v>
      </c>
      <c r="B200" s="122" t="s">
        <v>442</v>
      </c>
      <c r="C200" s="123">
        <v>1160</v>
      </c>
      <c r="D200" s="124"/>
    </row>
    <row r="201" ht="15.95" customHeight="1" spans="1:4">
      <c r="A201" s="125" t="s">
        <v>443</v>
      </c>
      <c r="B201" s="126" t="s">
        <v>444</v>
      </c>
      <c r="C201" s="127">
        <v>1160</v>
      </c>
      <c r="D201" s="128"/>
    </row>
    <row r="202" ht="15.95" customHeight="1" spans="1:4">
      <c r="A202" s="121" t="s">
        <v>445</v>
      </c>
      <c r="B202" s="122" t="s">
        <v>446</v>
      </c>
      <c r="C202" s="123">
        <v>91772.68</v>
      </c>
      <c r="D202" s="124"/>
    </row>
    <row r="203" ht="15.95" customHeight="1" spans="1:4">
      <c r="A203" s="125" t="s">
        <v>447</v>
      </c>
      <c r="B203" s="126" t="s">
        <v>448</v>
      </c>
      <c r="C203" s="127">
        <v>56381.69</v>
      </c>
      <c r="D203" s="128"/>
    </row>
    <row r="204" ht="15.95" customHeight="1" spans="1:4">
      <c r="A204" s="125" t="s">
        <v>449</v>
      </c>
      <c r="B204" s="126" t="s">
        <v>450</v>
      </c>
      <c r="C204" s="127">
        <v>29310</v>
      </c>
      <c r="D204" s="128"/>
    </row>
    <row r="205" ht="15.95" customHeight="1" spans="1:4">
      <c r="A205" s="125" t="s">
        <v>451</v>
      </c>
      <c r="B205" s="126" t="s">
        <v>452</v>
      </c>
      <c r="C205" s="127">
        <v>3112.82</v>
      </c>
      <c r="D205" s="128"/>
    </row>
    <row r="206" ht="15.95" customHeight="1" spans="1:4">
      <c r="A206" s="125" t="s">
        <v>453</v>
      </c>
      <c r="B206" s="126" t="s">
        <v>454</v>
      </c>
      <c r="C206" s="127">
        <v>2968.18</v>
      </c>
      <c r="D206" s="128"/>
    </row>
    <row r="207" ht="15.95" customHeight="1" spans="1:4">
      <c r="A207" s="121" t="s">
        <v>455</v>
      </c>
      <c r="B207" s="122" t="s">
        <v>456</v>
      </c>
      <c r="C207" s="123">
        <v>3338.36</v>
      </c>
      <c r="D207" s="124"/>
    </row>
    <row r="208" ht="15.95" customHeight="1" spans="1:4">
      <c r="A208" s="125" t="s">
        <v>457</v>
      </c>
      <c r="B208" s="126" t="s">
        <v>458</v>
      </c>
      <c r="C208" s="127">
        <v>2364.36</v>
      </c>
      <c r="D208" s="128"/>
    </row>
    <row r="209" ht="15.95" customHeight="1" spans="1:4">
      <c r="A209" s="125" t="s">
        <v>459</v>
      </c>
      <c r="B209" s="126" t="s">
        <v>460</v>
      </c>
      <c r="C209" s="127">
        <v>974</v>
      </c>
      <c r="D209" s="128"/>
    </row>
    <row r="210" ht="15.95" customHeight="1" spans="1:4">
      <c r="A210" s="121" t="s">
        <v>461</v>
      </c>
      <c r="B210" s="122" t="s">
        <v>462</v>
      </c>
      <c r="C210" s="123">
        <v>16</v>
      </c>
      <c r="D210" s="124"/>
    </row>
    <row r="211" ht="15.95" customHeight="1" spans="1:4">
      <c r="A211" s="125" t="s">
        <v>463</v>
      </c>
      <c r="B211" s="126" t="s">
        <v>464</v>
      </c>
      <c r="C211" s="127">
        <v>16</v>
      </c>
      <c r="D211" s="128"/>
    </row>
    <row r="212" ht="15.95" customHeight="1" spans="1:4">
      <c r="A212" s="121" t="s">
        <v>465</v>
      </c>
      <c r="B212" s="122" t="s">
        <v>466</v>
      </c>
      <c r="C212" s="123">
        <v>503.91</v>
      </c>
      <c r="D212" s="124"/>
    </row>
    <row r="213" ht="15.95" customHeight="1" spans="1:4">
      <c r="A213" s="125" t="s">
        <v>467</v>
      </c>
      <c r="B213" s="126" t="s">
        <v>468</v>
      </c>
      <c r="C213" s="127">
        <v>230.46</v>
      </c>
      <c r="D213" s="128"/>
    </row>
    <row r="214" ht="15.95" customHeight="1" spans="1:4">
      <c r="A214" s="125" t="s">
        <v>469</v>
      </c>
      <c r="B214" s="126" t="s">
        <v>470</v>
      </c>
      <c r="C214" s="127">
        <v>109.45</v>
      </c>
      <c r="D214" s="128"/>
    </row>
    <row r="215" ht="15.95" customHeight="1" spans="1:4">
      <c r="A215" s="125" t="s">
        <v>471</v>
      </c>
      <c r="B215" s="126" t="s">
        <v>472</v>
      </c>
      <c r="C215" s="127">
        <v>164</v>
      </c>
      <c r="D215" s="128"/>
    </row>
    <row r="216" ht="15.95" customHeight="1" spans="1:4">
      <c r="A216" s="121" t="s">
        <v>473</v>
      </c>
      <c r="B216" s="122" t="s">
        <v>474</v>
      </c>
      <c r="C216" s="123">
        <v>102.56</v>
      </c>
      <c r="D216" s="124"/>
    </row>
    <row r="217" ht="15.95" customHeight="1" spans="1:4">
      <c r="A217" s="125" t="s">
        <v>475</v>
      </c>
      <c r="B217" s="126" t="s">
        <v>476</v>
      </c>
      <c r="C217" s="127">
        <v>102.56</v>
      </c>
      <c r="D217" s="128"/>
    </row>
    <row r="218" ht="15.95" customHeight="1" spans="1:4">
      <c r="A218" s="121" t="s">
        <v>477</v>
      </c>
      <c r="B218" s="122" t="s">
        <v>478</v>
      </c>
      <c r="C218" s="123">
        <v>5896</v>
      </c>
      <c r="D218" s="124"/>
    </row>
    <row r="219" ht="15.95" customHeight="1" spans="1:4">
      <c r="A219" s="125" t="s">
        <v>479</v>
      </c>
      <c r="B219" s="126" t="s">
        <v>480</v>
      </c>
      <c r="C219" s="127">
        <v>5476</v>
      </c>
      <c r="D219" s="128"/>
    </row>
    <row r="220" ht="15.95" customHeight="1" spans="1:4">
      <c r="A220" s="125" t="s">
        <v>481</v>
      </c>
      <c r="B220" s="126" t="s">
        <v>482</v>
      </c>
      <c r="C220" s="127">
        <v>420</v>
      </c>
      <c r="D220" s="128"/>
    </row>
    <row r="221" ht="15.95" customHeight="1" spans="1:4">
      <c r="A221" s="121" t="s">
        <v>483</v>
      </c>
      <c r="B221" s="122" t="s">
        <v>484</v>
      </c>
      <c r="C221" s="123">
        <v>8550.25</v>
      </c>
      <c r="D221" s="124"/>
    </row>
    <row r="222" ht="15.95" customHeight="1" spans="1:4">
      <c r="A222" s="125" t="s">
        <v>485</v>
      </c>
      <c r="B222" s="126" t="s">
        <v>486</v>
      </c>
      <c r="C222" s="127">
        <v>100</v>
      </c>
      <c r="D222" s="128"/>
    </row>
    <row r="223" ht="15.95" customHeight="1" spans="1:4">
      <c r="A223" s="125" t="s">
        <v>487</v>
      </c>
      <c r="B223" s="126" t="s">
        <v>488</v>
      </c>
      <c r="C223" s="127">
        <v>8450.25</v>
      </c>
      <c r="D223" s="128"/>
    </row>
    <row r="224" ht="15.95" customHeight="1" spans="1:4">
      <c r="A224" s="121" t="s">
        <v>489</v>
      </c>
      <c r="B224" s="122" t="s">
        <v>490</v>
      </c>
      <c r="C224" s="123">
        <v>16678.21</v>
      </c>
      <c r="D224" s="124"/>
    </row>
    <row r="225" ht="15.95" customHeight="1" spans="1:4">
      <c r="A225" s="121" t="s">
        <v>491</v>
      </c>
      <c r="B225" s="122" t="s">
        <v>492</v>
      </c>
      <c r="C225" s="123">
        <v>10407.38</v>
      </c>
      <c r="D225" s="124"/>
    </row>
    <row r="226" ht="15.95" customHeight="1" spans="1:4">
      <c r="A226" s="125" t="s">
        <v>493</v>
      </c>
      <c r="B226" s="126" t="s">
        <v>114</v>
      </c>
      <c r="C226" s="127">
        <v>927.25</v>
      </c>
      <c r="D226" s="128"/>
    </row>
    <row r="227" ht="15.95" customHeight="1" spans="1:4">
      <c r="A227" s="125" t="s">
        <v>494</v>
      </c>
      <c r="B227" s="126" t="s">
        <v>116</v>
      </c>
      <c r="C227" s="127">
        <v>138.02</v>
      </c>
      <c r="D227" s="128"/>
    </row>
    <row r="228" ht="15.95" customHeight="1" spans="1:4">
      <c r="A228" s="125" t="s">
        <v>495</v>
      </c>
      <c r="B228" s="126" t="s">
        <v>118</v>
      </c>
      <c r="C228" s="127">
        <v>22.89</v>
      </c>
      <c r="D228" s="128"/>
    </row>
    <row r="229" ht="15.95" customHeight="1" spans="1:4">
      <c r="A229" s="125" t="s">
        <v>496</v>
      </c>
      <c r="B229" s="126" t="s">
        <v>497</v>
      </c>
      <c r="C229" s="127">
        <v>1740.75</v>
      </c>
      <c r="D229" s="128"/>
    </row>
    <row r="230" ht="15.95" customHeight="1" spans="1:4">
      <c r="A230" s="125" t="s">
        <v>498</v>
      </c>
      <c r="B230" s="126" t="s">
        <v>499</v>
      </c>
      <c r="C230" s="127">
        <v>61.33</v>
      </c>
      <c r="D230" s="128"/>
    </row>
    <row r="231" ht="15.95" customHeight="1" spans="1:4">
      <c r="A231" s="125" t="s">
        <v>500</v>
      </c>
      <c r="B231" s="126" t="s">
        <v>501</v>
      </c>
      <c r="C231" s="127">
        <v>2031.98</v>
      </c>
      <c r="D231" s="128"/>
    </row>
    <row r="232" ht="15.95" customHeight="1" spans="1:4">
      <c r="A232" s="125" t="s">
        <v>502</v>
      </c>
      <c r="B232" s="126" t="s">
        <v>503</v>
      </c>
      <c r="C232" s="127">
        <v>23.65</v>
      </c>
      <c r="D232" s="128"/>
    </row>
    <row r="233" ht="15.95" customHeight="1" spans="1:4">
      <c r="A233" s="125" t="s">
        <v>504</v>
      </c>
      <c r="B233" s="126" t="s">
        <v>505</v>
      </c>
      <c r="C233" s="127">
        <v>193.35</v>
      </c>
      <c r="D233" s="128"/>
    </row>
    <row r="234" ht="15.95" customHeight="1" spans="1:4">
      <c r="A234" s="125" t="s">
        <v>506</v>
      </c>
      <c r="B234" s="126" t="s">
        <v>507</v>
      </c>
      <c r="C234" s="127">
        <v>465.62</v>
      </c>
      <c r="D234" s="128"/>
    </row>
    <row r="235" ht="15.95" customHeight="1" spans="1:4">
      <c r="A235" s="125" t="s">
        <v>508</v>
      </c>
      <c r="B235" s="126" t="s">
        <v>509</v>
      </c>
      <c r="C235" s="127">
        <v>1419.6</v>
      </c>
      <c r="D235" s="128"/>
    </row>
    <row r="236" ht="15.95" customHeight="1" spans="1:4">
      <c r="A236" s="125" t="s">
        <v>510</v>
      </c>
      <c r="B236" s="126" t="s">
        <v>511</v>
      </c>
      <c r="C236" s="127">
        <v>3382.93</v>
      </c>
      <c r="D236" s="128"/>
    </row>
    <row r="237" ht="15.95" customHeight="1" spans="1:4">
      <c r="A237" s="121" t="s">
        <v>512</v>
      </c>
      <c r="B237" s="122" t="s">
        <v>513</v>
      </c>
      <c r="C237" s="123">
        <v>3073.61</v>
      </c>
      <c r="D237" s="124"/>
    </row>
    <row r="238" ht="15.95" customHeight="1" spans="1:4">
      <c r="A238" s="125" t="s">
        <v>514</v>
      </c>
      <c r="B238" s="126" t="s">
        <v>515</v>
      </c>
      <c r="C238" s="127">
        <v>1020.4</v>
      </c>
      <c r="D238" s="128"/>
    </row>
    <row r="239" ht="15.95" customHeight="1" spans="1:4">
      <c r="A239" s="125" t="s">
        <v>516</v>
      </c>
      <c r="B239" s="126" t="s">
        <v>517</v>
      </c>
      <c r="C239" s="127">
        <v>1773.99</v>
      </c>
      <c r="D239" s="128"/>
    </row>
    <row r="240" ht="15.95" customHeight="1" spans="1:4">
      <c r="A240" s="125" t="s">
        <v>518</v>
      </c>
      <c r="B240" s="126" t="s">
        <v>519</v>
      </c>
      <c r="C240" s="127">
        <v>47.62</v>
      </c>
      <c r="D240" s="128"/>
    </row>
    <row r="241" ht="15.95" customHeight="1" spans="1:4">
      <c r="A241" s="125" t="s">
        <v>520</v>
      </c>
      <c r="B241" s="126" t="s">
        <v>521</v>
      </c>
      <c r="C241" s="127">
        <v>231.59</v>
      </c>
      <c r="D241" s="128"/>
    </row>
    <row r="242" ht="15.95" customHeight="1" spans="1:4">
      <c r="A242" s="121" t="s">
        <v>522</v>
      </c>
      <c r="B242" s="122" t="s">
        <v>523</v>
      </c>
      <c r="C242" s="123">
        <v>643.47</v>
      </c>
      <c r="D242" s="124"/>
    </row>
    <row r="243" ht="15.95" customHeight="1" spans="1:4">
      <c r="A243" s="125" t="s">
        <v>524</v>
      </c>
      <c r="B243" s="126" t="s">
        <v>525</v>
      </c>
      <c r="C243" s="127">
        <v>620.47</v>
      </c>
      <c r="D243" s="128"/>
    </row>
    <row r="244" ht="15.95" customHeight="1" spans="1:4">
      <c r="A244" s="125" t="s">
        <v>526</v>
      </c>
      <c r="B244" s="126" t="s">
        <v>527</v>
      </c>
      <c r="C244" s="127">
        <v>23</v>
      </c>
      <c r="D244" s="128"/>
    </row>
    <row r="245" ht="15.95" customHeight="1" spans="1:4">
      <c r="A245" s="121" t="s">
        <v>528</v>
      </c>
      <c r="B245" s="122" t="s">
        <v>529</v>
      </c>
      <c r="C245" s="123">
        <v>48</v>
      </c>
      <c r="D245" s="124"/>
    </row>
    <row r="246" ht="15.95" customHeight="1" spans="1:4">
      <c r="A246" s="125" t="s">
        <v>530</v>
      </c>
      <c r="B246" s="126" t="s">
        <v>531</v>
      </c>
      <c r="C246" s="127">
        <v>9.5</v>
      </c>
      <c r="D246" s="128"/>
    </row>
    <row r="247" ht="15.95" customHeight="1" spans="1:4">
      <c r="A247" s="125" t="s">
        <v>532</v>
      </c>
      <c r="B247" s="126" t="s">
        <v>533</v>
      </c>
      <c r="C247" s="127">
        <v>38.5</v>
      </c>
      <c r="D247" s="128"/>
    </row>
    <row r="248" ht="15.95" customHeight="1" spans="1:4">
      <c r="A248" s="121" t="s">
        <v>534</v>
      </c>
      <c r="B248" s="122" t="s">
        <v>535</v>
      </c>
      <c r="C248" s="123">
        <v>2047.85</v>
      </c>
      <c r="D248" s="124"/>
    </row>
    <row r="249" ht="15.95" customHeight="1" spans="1:4">
      <c r="A249" s="125" t="s">
        <v>536</v>
      </c>
      <c r="B249" s="126" t="s">
        <v>114</v>
      </c>
      <c r="C249" s="127">
        <v>93.06</v>
      </c>
      <c r="D249" s="128"/>
    </row>
    <row r="250" ht="15.95" customHeight="1" spans="1:4">
      <c r="A250" s="125" t="s">
        <v>537</v>
      </c>
      <c r="B250" s="126" t="s">
        <v>538</v>
      </c>
      <c r="C250" s="127">
        <v>100</v>
      </c>
      <c r="D250" s="128"/>
    </row>
    <row r="251" ht="15.95" customHeight="1" spans="1:4">
      <c r="A251" s="125" t="s">
        <v>539</v>
      </c>
      <c r="B251" s="126" t="s">
        <v>540</v>
      </c>
      <c r="C251" s="127">
        <v>1854.8</v>
      </c>
      <c r="D251" s="128"/>
    </row>
    <row r="252" ht="15.95" customHeight="1" spans="1:4">
      <c r="A252" s="121" t="s">
        <v>541</v>
      </c>
      <c r="B252" s="122" t="s">
        <v>542</v>
      </c>
      <c r="C252" s="123">
        <v>457.9</v>
      </c>
      <c r="D252" s="124"/>
    </row>
    <row r="253" ht="15.95" customHeight="1" spans="1:4">
      <c r="A253" s="125" t="s">
        <v>543</v>
      </c>
      <c r="B253" s="126" t="s">
        <v>544</v>
      </c>
      <c r="C253" s="127">
        <v>183.5</v>
      </c>
      <c r="D253" s="128"/>
    </row>
    <row r="254" ht="15.95" customHeight="1" spans="1:4">
      <c r="A254" s="125" t="s">
        <v>545</v>
      </c>
      <c r="B254" s="126" t="s">
        <v>546</v>
      </c>
      <c r="C254" s="127">
        <v>274.4</v>
      </c>
      <c r="D254" s="128"/>
    </row>
    <row r="255" ht="15.95" customHeight="1" spans="1:4">
      <c r="A255" s="121" t="s">
        <v>547</v>
      </c>
      <c r="B255" s="122" t="s">
        <v>548</v>
      </c>
      <c r="C255" s="123">
        <v>83589.33</v>
      </c>
      <c r="D255" s="124"/>
    </row>
    <row r="256" ht="15.95" customHeight="1" spans="1:4">
      <c r="A256" s="121" t="s">
        <v>549</v>
      </c>
      <c r="B256" s="122" t="s">
        <v>550</v>
      </c>
      <c r="C256" s="123">
        <v>4324.51</v>
      </c>
      <c r="D256" s="124"/>
    </row>
    <row r="257" ht="15.95" customHeight="1" spans="1:4">
      <c r="A257" s="125" t="s">
        <v>551</v>
      </c>
      <c r="B257" s="126" t="s">
        <v>114</v>
      </c>
      <c r="C257" s="127">
        <v>1106.84</v>
      </c>
      <c r="D257" s="128"/>
    </row>
    <row r="258" ht="15.95" customHeight="1" spans="1:4">
      <c r="A258" s="125" t="s">
        <v>552</v>
      </c>
      <c r="B258" s="126" t="s">
        <v>116</v>
      </c>
      <c r="C258" s="127">
        <v>7</v>
      </c>
      <c r="D258" s="128"/>
    </row>
    <row r="259" ht="15.95" customHeight="1" spans="1:4">
      <c r="A259" s="125" t="s">
        <v>553</v>
      </c>
      <c r="B259" s="126" t="s">
        <v>554</v>
      </c>
      <c r="C259" s="127">
        <v>220.11</v>
      </c>
      <c r="D259" s="128"/>
    </row>
    <row r="260" ht="15.95" customHeight="1" spans="1:4">
      <c r="A260" s="125" t="s">
        <v>555</v>
      </c>
      <c r="B260" s="126" t="s">
        <v>556</v>
      </c>
      <c r="C260" s="127">
        <v>714.37</v>
      </c>
      <c r="D260" s="128"/>
    </row>
    <row r="261" ht="15.95" customHeight="1" spans="1:4">
      <c r="A261" s="125" t="s">
        <v>557</v>
      </c>
      <c r="B261" s="126" t="s">
        <v>558</v>
      </c>
      <c r="C261" s="127">
        <v>480</v>
      </c>
      <c r="D261" s="128"/>
    </row>
    <row r="262" ht="15.95" customHeight="1" spans="1:4">
      <c r="A262" s="125" t="s">
        <v>559</v>
      </c>
      <c r="B262" s="126" t="s">
        <v>560</v>
      </c>
      <c r="C262" s="127">
        <v>1773.99</v>
      </c>
      <c r="D262" s="128"/>
    </row>
    <row r="263" ht="15.95" customHeight="1" spans="1:4">
      <c r="A263" s="125" t="s">
        <v>561</v>
      </c>
      <c r="B263" s="126" t="s">
        <v>562</v>
      </c>
      <c r="C263" s="127">
        <v>15</v>
      </c>
      <c r="D263" s="128"/>
    </row>
    <row r="264" ht="15.95" customHeight="1" spans="1:4">
      <c r="A264" s="125" t="s">
        <v>563</v>
      </c>
      <c r="B264" s="126" t="s">
        <v>564</v>
      </c>
      <c r="C264" s="127">
        <v>7.2</v>
      </c>
      <c r="D264" s="128"/>
    </row>
    <row r="265" ht="15.95" customHeight="1" spans="1:4">
      <c r="A265" s="121" t="s">
        <v>565</v>
      </c>
      <c r="B265" s="122" t="s">
        <v>566</v>
      </c>
      <c r="C265" s="123">
        <v>2529.82</v>
      </c>
      <c r="D265" s="124"/>
    </row>
    <row r="266" ht="15.95" customHeight="1" spans="1:4">
      <c r="A266" s="125" t="s">
        <v>567</v>
      </c>
      <c r="B266" s="126" t="s">
        <v>114</v>
      </c>
      <c r="C266" s="127">
        <v>985.64</v>
      </c>
      <c r="D266" s="128"/>
    </row>
    <row r="267" ht="15.95" customHeight="1" spans="1:4">
      <c r="A267" s="125" t="s">
        <v>568</v>
      </c>
      <c r="B267" s="126" t="s">
        <v>569</v>
      </c>
      <c r="C267" s="127">
        <v>356.28</v>
      </c>
      <c r="D267" s="128"/>
    </row>
    <row r="268" ht="15.95" customHeight="1" spans="1:4">
      <c r="A268" s="125" t="s">
        <v>570</v>
      </c>
      <c r="B268" s="126" t="s">
        <v>571</v>
      </c>
      <c r="C268" s="127">
        <v>125.15</v>
      </c>
      <c r="D268" s="128"/>
    </row>
    <row r="269" ht="15.95" customHeight="1" spans="1:4">
      <c r="A269" s="125" t="s">
        <v>572</v>
      </c>
      <c r="B269" s="126" t="s">
        <v>573</v>
      </c>
      <c r="C269" s="127">
        <v>552</v>
      </c>
      <c r="D269" s="128"/>
    </row>
    <row r="270" ht="15.95" customHeight="1" spans="1:4">
      <c r="A270" s="125" t="s">
        <v>574</v>
      </c>
      <c r="B270" s="126" t="s">
        <v>575</v>
      </c>
      <c r="C270" s="127">
        <v>510.76</v>
      </c>
      <c r="D270" s="128"/>
    </row>
    <row r="271" ht="15.95" customHeight="1" spans="1:4">
      <c r="A271" s="121" t="s">
        <v>576</v>
      </c>
      <c r="B271" s="122" t="s">
        <v>577</v>
      </c>
      <c r="C271" s="123">
        <v>7466.53</v>
      </c>
      <c r="D271" s="124"/>
    </row>
    <row r="272" ht="15.95" customHeight="1" spans="1:4">
      <c r="A272" s="125" t="s">
        <v>578</v>
      </c>
      <c r="B272" s="126" t="s">
        <v>579</v>
      </c>
      <c r="C272" s="127">
        <v>1381.11</v>
      </c>
      <c r="D272" s="128"/>
    </row>
    <row r="273" ht="15.95" customHeight="1" spans="1:4">
      <c r="A273" s="125" t="s">
        <v>580</v>
      </c>
      <c r="B273" s="126" t="s">
        <v>581</v>
      </c>
      <c r="C273" s="127">
        <v>5436.04</v>
      </c>
      <c r="D273" s="128"/>
    </row>
    <row r="274" ht="15.95" customHeight="1" spans="1:4">
      <c r="A274" s="125" t="s">
        <v>582</v>
      </c>
      <c r="B274" s="126" t="s">
        <v>583</v>
      </c>
      <c r="C274" s="127">
        <v>649.38</v>
      </c>
      <c r="D274" s="128"/>
    </row>
    <row r="275" ht="15.95" customHeight="1" spans="1:4">
      <c r="A275" s="121" t="s">
        <v>584</v>
      </c>
      <c r="B275" s="122" t="s">
        <v>585</v>
      </c>
      <c r="C275" s="123">
        <v>2478.4</v>
      </c>
      <c r="D275" s="124"/>
    </row>
    <row r="276" ht="15.95" customHeight="1" spans="1:4">
      <c r="A276" s="125" t="s">
        <v>586</v>
      </c>
      <c r="B276" s="126" t="s">
        <v>587</v>
      </c>
      <c r="C276" s="127">
        <v>98.23</v>
      </c>
      <c r="D276" s="128"/>
    </row>
    <row r="277" ht="15.95" customHeight="1" spans="1:4">
      <c r="A277" s="125" t="s">
        <v>588</v>
      </c>
      <c r="B277" s="126" t="s">
        <v>589</v>
      </c>
      <c r="C277" s="127">
        <v>18.17</v>
      </c>
      <c r="D277" s="128"/>
    </row>
    <row r="278" ht="15.95" customHeight="1" spans="1:4">
      <c r="A278" s="125" t="s">
        <v>590</v>
      </c>
      <c r="B278" s="126" t="s">
        <v>591</v>
      </c>
      <c r="C278" s="127">
        <v>2362</v>
      </c>
      <c r="D278" s="128"/>
    </row>
    <row r="279" ht="15.95" customHeight="1" spans="1:4">
      <c r="A279" s="121" t="s">
        <v>592</v>
      </c>
      <c r="B279" s="122" t="s">
        <v>593</v>
      </c>
      <c r="C279" s="123">
        <v>8379.63</v>
      </c>
      <c r="D279" s="124"/>
    </row>
    <row r="280" ht="15.95" customHeight="1" spans="1:4">
      <c r="A280" s="125" t="s">
        <v>594</v>
      </c>
      <c r="B280" s="126" t="s">
        <v>595</v>
      </c>
      <c r="C280" s="127">
        <v>20.75</v>
      </c>
      <c r="D280" s="128"/>
    </row>
    <row r="281" ht="15.95" customHeight="1" spans="1:4">
      <c r="A281" s="125" t="s">
        <v>596</v>
      </c>
      <c r="B281" s="126" t="s">
        <v>597</v>
      </c>
      <c r="C281" s="127">
        <v>1154.44</v>
      </c>
      <c r="D281" s="128"/>
    </row>
    <row r="282" ht="15.95" customHeight="1" spans="1:4">
      <c r="A282" s="125" t="s">
        <v>598</v>
      </c>
      <c r="B282" s="126" t="s">
        <v>599</v>
      </c>
      <c r="C282" s="127">
        <v>2250.31</v>
      </c>
      <c r="D282" s="128"/>
    </row>
    <row r="283" ht="15.95" customHeight="1" spans="1:4">
      <c r="A283" s="125" t="s">
        <v>600</v>
      </c>
      <c r="B283" s="126" t="s">
        <v>601</v>
      </c>
      <c r="C283" s="127">
        <v>335.89</v>
      </c>
      <c r="D283" s="128"/>
    </row>
    <row r="284" ht="15.95" customHeight="1" spans="1:4">
      <c r="A284" s="125" t="s">
        <v>602</v>
      </c>
      <c r="B284" s="126" t="s">
        <v>603</v>
      </c>
      <c r="C284" s="127">
        <v>2806.07</v>
      </c>
      <c r="D284" s="128"/>
    </row>
    <row r="285" ht="15.95" customHeight="1" spans="1:4">
      <c r="A285" s="125" t="s">
        <v>604</v>
      </c>
      <c r="B285" s="126" t="s">
        <v>605</v>
      </c>
      <c r="C285" s="127">
        <v>1812.18</v>
      </c>
      <c r="D285" s="128"/>
    </row>
    <row r="286" ht="15.95" customHeight="1" spans="1:4">
      <c r="A286" s="121" t="s">
        <v>606</v>
      </c>
      <c r="B286" s="122" t="s">
        <v>607</v>
      </c>
      <c r="C286" s="123">
        <v>1917.9</v>
      </c>
      <c r="D286" s="124"/>
    </row>
    <row r="287" ht="15.95" customHeight="1" spans="1:4">
      <c r="A287" s="125" t="s">
        <v>608</v>
      </c>
      <c r="B287" s="126" t="s">
        <v>609</v>
      </c>
      <c r="C287" s="127">
        <v>518.32</v>
      </c>
      <c r="D287" s="128"/>
    </row>
    <row r="288" ht="15.95" customHeight="1" spans="1:4">
      <c r="A288" s="125" t="s">
        <v>610</v>
      </c>
      <c r="B288" s="126" t="s">
        <v>611</v>
      </c>
      <c r="C288" s="127">
        <v>267.38</v>
      </c>
      <c r="D288" s="128"/>
    </row>
    <row r="289" ht="15.95" customHeight="1" spans="1:4">
      <c r="A289" s="125" t="s">
        <v>612</v>
      </c>
      <c r="B289" s="126" t="s">
        <v>613</v>
      </c>
      <c r="C289" s="127">
        <v>44.11</v>
      </c>
      <c r="D289" s="128"/>
    </row>
    <row r="290" ht="15.95" customHeight="1" spans="1:4">
      <c r="A290" s="125" t="s">
        <v>614</v>
      </c>
      <c r="B290" s="126" t="s">
        <v>615</v>
      </c>
      <c r="C290" s="127">
        <v>1.44</v>
      </c>
      <c r="D290" s="128"/>
    </row>
    <row r="291" ht="15.95" customHeight="1" spans="1:4">
      <c r="A291" s="125" t="s">
        <v>616</v>
      </c>
      <c r="B291" s="126" t="s">
        <v>617</v>
      </c>
      <c r="C291" s="127">
        <v>1086.65</v>
      </c>
      <c r="D291" s="128"/>
    </row>
    <row r="292" ht="15.95" customHeight="1" spans="1:4">
      <c r="A292" s="121" t="s">
        <v>618</v>
      </c>
      <c r="B292" s="122" t="s">
        <v>619</v>
      </c>
      <c r="C292" s="123">
        <v>4382.28</v>
      </c>
      <c r="D292" s="124"/>
    </row>
    <row r="293" ht="15.95" customHeight="1" spans="1:4">
      <c r="A293" s="125" t="s">
        <v>620</v>
      </c>
      <c r="B293" s="126" t="s">
        <v>621</v>
      </c>
      <c r="C293" s="127">
        <v>363.87</v>
      </c>
      <c r="D293" s="128"/>
    </row>
    <row r="294" ht="15.95" customHeight="1" spans="1:4">
      <c r="A294" s="125" t="s">
        <v>622</v>
      </c>
      <c r="B294" s="126" t="s">
        <v>623</v>
      </c>
      <c r="C294" s="127">
        <v>596.39</v>
      </c>
      <c r="D294" s="128"/>
    </row>
    <row r="295" ht="15.95" customHeight="1" spans="1:4">
      <c r="A295" s="125" t="s">
        <v>624</v>
      </c>
      <c r="B295" s="126" t="s">
        <v>625</v>
      </c>
      <c r="C295" s="127">
        <v>783.11</v>
      </c>
      <c r="D295" s="128"/>
    </row>
    <row r="296" ht="15.95" customHeight="1" spans="1:4">
      <c r="A296" s="125" t="s">
        <v>626</v>
      </c>
      <c r="B296" s="126" t="s">
        <v>627</v>
      </c>
      <c r="C296" s="127">
        <v>269.4</v>
      </c>
      <c r="D296" s="128"/>
    </row>
    <row r="297" ht="15.95" customHeight="1" spans="1:4">
      <c r="A297" s="125" t="s">
        <v>628</v>
      </c>
      <c r="B297" s="126" t="s">
        <v>629</v>
      </c>
      <c r="C297" s="127">
        <v>2369.51</v>
      </c>
      <c r="D297" s="128"/>
    </row>
    <row r="298" ht="15.95" customHeight="1" spans="1:3">
      <c r="A298" s="121" t="s">
        <v>630</v>
      </c>
      <c r="B298" s="122" t="s">
        <v>631</v>
      </c>
      <c r="C298" s="123">
        <v>4007.56</v>
      </c>
    </row>
    <row r="299" ht="15.95" customHeight="1" spans="1:3">
      <c r="A299" s="125" t="s">
        <v>632</v>
      </c>
      <c r="B299" s="126" t="s">
        <v>114</v>
      </c>
      <c r="C299" s="127">
        <v>221.46</v>
      </c>
    </row>
    <row r="300" ht="15.95" customHeight="1" spans="1:3">
      <c r="A300" s="125" t="s">
        <v>633</v>
      </c>
      <c r="B300" s="126" t="s">
        <v>634</v>
      </c>
      <c r="C300" s="127">
        <v>967.46</v>
      </c>
    </row>
    <row r="301" ht="15.95" customHeight="1" spans="1:3">
      <c r="A301" s="125" t="s">
        <v>635</v>
      </c>
      <c r="B301" s="126" t="s">
        <v>636</v>
      </c>
      <c r="C301" s="127">
        <v>654.55</v>
      </c>
    </row>
    <row r="302" ht="15.95" customHeight="1" spans="1:3">
      <c r="A302" s="125" t="s">
        <v>637</v>
      </c>
      <c r="B302" s="126" t="s">
        <v>638</v>
      </c>
      <c r="C302" s="127">
        <v>20</v>
      </c>
    </row>
    <row r="303" ht="15.95" customHeight="1" spans="1:3">
      <c r="A303" s="125" t="s">
        <v>639</v>
      </c>
      <c r="B303" s="126" t="s">
        <v>640</v>
      </c>
      <c r="C303" s="127">
        <v>1219.2</v>
      </c>
    </row>
    <row r="304" ht="15.95" customHeight="1" spans="1:3">
      <c r="A304" s="125" t="s">
        <v>641</v>
      </c>
      <c r="B304" s="126" t="s">
        <v>642</v>
      </c>
      <c r="C304" s="127">
        <v>924.9</v>
      </c>
    </row>
    <row r="305" ht="15.95" customHeight="1" spans="1:3">
      <c r="A305" s="121" t="s">
        <v>643</v>
      </c>
      <c r="B305" s="122" t="s">
        <v>644</v>
      </c>
      <c r="C305" s="123">
        <v>147.79</v>
      </c>
    </row>
    <row r="306" ht="15.95" customHeight="1" spans="1:3">
      <c r="A306" s="125" t="s">
        <v>645</v>
      </c>
      <c r="B306" s="126" t="s">
        <v>114</v>
      </c>
      <c r="C306" s="127">
        <v>72.79</v>
      </c>
    </row>
    <row r="307" ht="15.95" customHeight="1" spans="1:3">
      <c r="A307" s="125" t="s">
        <v>646</v>
      </c>
      <c r="B307" s="126" t="s">
        <v>116</v>
      </c>
      <c r="C307" s="127">
        <v>60</v>
      </c>
    </row>
    <row r="308" ht="15.95" customHeight="1" spans="1:3">
      <c r="A308" s="125" t="s">
        <v>647</v>
      </c>
      <c r="B308" s="126" t="s">
        <v>648</v>
      </c>
      <c r="C308" s="127">
        <v>15</v>
      </c>
    </row>
    <row r="309" ht="15.95" customHeight="1" spans="1:3">
      <c r="A309" s="121" t="s">
        <v>649</v>
      </c>
      <c r="B309" s="122" t="s">
        <v>650</v>
      </c>
      <c r="C309" s="123">
        <v>5663.61</v>
      </c>
    </row>
    <row r="310" ht="15.95" customHeight="1" spans="1:3">
      <c r="A310" s="125" t="s">
        <v>651</v>
      </c>
      <c r="B310" s="126" t="s">
        <v>652</v>
      </c>
      <c r="C310" s="127">
        <v>600</v>
      </c>
    </row>
    <row r="311" ht="15.95" customHeight="1" spans="1:3">
      <c r="A311" s="125" t="s">
        <v>653</v>
      </c>
      <c r="B311" s="126" t="s">
        <v>654</v>
      </c>
      <c r="C311" s="127">
        <v>5063.61</v>
      </c>
    </row>
    <row r="312" ht="15.95" customHeight="1" spans="1:3">
      <c r="A312" s="121" t="s">
        <v>655</v>
      </c>
      <c r="B312" s="122" t="s">
        <v>656</v>
      </c>
      <c r="C312" s="123">
        <v>768.53</v>
      </c>
    </row>
    <row r="313" ht="15.95" customHeight="1" spans="1:3">
      <c r="A313" s="125" t="s">
        <v>657</v>
      </c>
      <c r="B313" s="126" t="s">
        <v>658</v>
      </c>
      <c r="C313" s="127">
        <v>600</v>
      </c>
    </row>
    <row r="314" ht="15.95" customHeight="1" spans="1:3">
      <c r="A314" s="125" t="s">
        <v>659</v>
      </c>
      <c r="B314" s="126" t="s">
        <v>660</v>
      </c>
      <c r="C314" s="127">
        <v>168.53</v>
      </c>
    </row>
    <row r="315" ht="15.95" customHeight="1" spans="1:3">
      <c r="A315" s="121" t="s">
        <v>661</v>
      </c>
      <c r="B315" s="122" t="s">
        <v>662</v>
      </c>
      <c r="C315" s="123">
        <v>3580.57</v>
      </c>
    </row>
    <row r="316" ht="15.95" customHeight="1" spans="1:3">
      <c r="A316" s="125" t="s">
        <v>663</v>
      </c>
      <c r="B316" s="126" t="s">
        <v>664</v>
      </c>
      <c r="C316" s="127">
        <v>10</v>
      </c>
    </row>
    <row r="317" ht="15.95" customHeight="1" spans="1:3">
      <c r="A317" s="125" t="s">
        <v>665</v>
      </c>
      <c r="B317" s="126" t="s">
        <v>666</v>
      </c>
      <c r="C317" s="127">
        <v>3570.57</v>
      </c>
    </row>
    <row r="318" ht="15.95" customHeight="1" spans="1:3">
      <c r="A318" s="121" t="s">
        <v>667</v>
      </c>
      <c r="B318" s="122" t="s">
        <v>668</v>
      </c>
      <c r="C318" s="123">
        <v>2775.49</v>
      </c>
    </row>
    <row r="319" ht="15.95" customHeight="1" spans="1:3">
      <c r="A319" s="125" t="s">
        <v>669</v>
      </c>
      <c r="B319" s="126" t="s">
        <v>670</v>
      </c>
      <c r="C319" s="127">
        <v>136.74</v>
      </c>
    </row>
    <row r="320" ht="15.95" customHeight="1" spans="1:3">
      <c r="A320" s="125" t="s">
        <v>671</v>
      </c>
      <c r="B320" s="126" t="s">
        <v>672</v>
      </c>
      <c r="C320" s="127">
        <v>2638.74</v>
      </c>
    </row>
    <row r="321" ht="15.95" customHeight="1" spans="1:3">
      <c r="A321" s="121" t="s">
        <v>673</v>
      </c>
      <c r="B321" s="122" t="s">
        <v>674</v>
      </c>
      <c r="C321" s="123">
        <v>32495</v>
      </c>
    </row>
    <row r="322" ht="15.95" customHeight="1" spans="1:3">
      <c r="A322" s="125" t="s">
        <v>675</v>
      </c>
      <c r="B322" s="126" t="s">
        <v>676</v>
      </c>
      <c r="C322" s="127">
        <v>300</v>
      </c>
    </row>
    <row r="323" ht="15.95" customHeight="1" spans="1:3">
      <c r="A323" s="125" t="s">
        <v>677</v>
      </c>
      <c r="B323" s="126" t="s">
        <v>678</v>
      </c>
      <c r="C323" s="127">
        <v>32195</v>
      </c>
    </row>
    <row r="324" ht="15.95" customHeight="1" spans="1:3">
      <c r="A324" s="121" t="s">
        <v>679</v>
      </c>
      <c r="B324" s="122" t="s">
        <v>680</v>
      </c>
      <c r="C324" s="123">
        <v>105</v>
      </c>
    </row>
    <row r="325" ht="15.95" customHeight="1" spans="1:3">
      <c r="A325" s="125" t="s">
        <v>681</v>
      </c>
      <c r="B325" s="126" t="s">
        <v>682</v>
      </c>
      <c r="C325" s="127">
        <v>105</v>
      </c>
    </row>
    <row r="326" ht="15.95" customHeight="1" spans="1:3">
      <c r="A326" s="121" t="s">
        <v>683</v>
      </c>
      <c r="B326" s="122" t="s">
        <v>684</v>
      </c>
      <c r="C326" s="123">
        <v>436.66</v>
      </c>
    </row>
    <row r="327" ht="15.95" customHeight="1" spans="1:3">
      <c r="A327" s="125" t="s">
        <v>685</v>
      </c>
      <c r="B327" s="126" t="s">
        <v>114</v>
      </c>
      <c r="C327" s="127">
        <v>97.13</v>
      </c>
    </row>
    <row r="328" ht="15.95" customHeight="1" spans="1:3">
      <c r="A328" s="125" t="s">
        <v>686</v>
      </c>
      <c r="B328" s="126" t="s">
        <v>687</v>
      </c>
      <c r="C328" s="127">
        <v>324.72</v>
      </c>
    </row>
    <row r="329" ht="15.95" customHeight="1" spans="1:3">
      <c r="A329" s="125" t="s">
        <v>688</v>
      </c>
      <c r="B329" s="126" t="s">
        <v>689</v>
      </c>
      <c r="C329" s="127">
        <v>14.8</v>
      </c>
    </row>
    <row r="330" ht="15.95" customHeight="1" spans="1:3">
      <c r="A330" s="121" t="s">
        <v>690</v>
      </c>
      <c r="B330" s="122" t="s">
        <v>691</v>
      </c>
      <c r="C330" s="123">
        <v>2130.06</v>
      </c>
    </row>
    <row r="331" ht="15.95" customHeight="1" spans="1:3">
      <c r="A331" s="125" t="s">
        <v>692</v>
      </c>
      <c r="B331" s="126" t="s">
        <v>693</v>
      </c>
      <c r="C331" s="127">
        <v>2130.06</v>
      </c>
    </row>
    <row r="332" ht="15.95" customHeight="1" spans="1:3">
      <c r="A332" s="121" t="s">
        <v>694</v>
      </c>
      <c r="B332" s="122" t="s">
        <v>695</v>
      </c>
      <c r="C332" s="123">
        <v>109468.82</v>
      </c>
    </row>
    <row r="333" ht="15.95" customHeight="1" spans="1:3">
      <c r="A333" s="121" t="s">
        <v>696</v>
      </c>
      <c r="B333" s="122" t="s">
        <v>697</v>
      </c>
      <c r="C333" s="123">
        <v>1841.76</v>
      </c>
    </row>
    <row r="334" ht="15.95" customHeight="1" spans="1:3">
      <c r="A334" s="125" t="s">
        <v>698</v>
      </c>
      <c r="B334" s="126" t="s">
        <v>114</v>
      </c>
      <c r="C334" s="127">
        <v>1262.86</v>
      </c>
    </row>
    <row r="335" ht="15.95" customHeight="1" spans="1:3">
      <c r="A335" s="125" t="s">
        <v>699</v>
      </c>
      <c r="B335" s="126" t="s">
        <v>116</v>
      </c>
      <c r="C335" s="127">
        <v>171.31</v>
      </c>
    </row>
    <row r="336" ht="15.95" customHeight="1" spans="1:3">
      <c r="A336" s="125" t="s">
        <v>700</v>
      </c>
      <c r="B336" s="126" t="s">
        <v>701</v>
      </c>
      <c r="C336" s="127">
        <v>407.6</v>
      </c>
    </row>
    <row r="337" ht="15.95" customHeight="1" spans="1:3">
      <c r="A337" s="121" t="s">
        <v>702</v>
      </c>
      <c r="B337" s="122" t="s">
        <v>703</v>
      </c>
      <c r="C337" s="123">
        <v>18922.03</v>
      </c>
    </row>
    <row r="338" ht="15.95" customHeight="1" spans="1:3">
      <c r="A338" s="125" t="s">
        <v>704</v>
      </c>
      <c r="B338" s="126" t="s">
        <v>705</v>
      </c>
      <c r="C338" s="127">
        <v>5285.35</v>
      </c>
    </row>
    <row r="339" ht="15.95" customHeight="1" spans="1:3">
      <c r="A339" s="125" t="s">
        <v>706</v>
      </c>
      <c r="B339" s="126" t="s">
        <v>707</v>
      </c>
      <c r="C339" s="127">
        <v>372.45</v>
      </c>
    </row>
    <row r="340" ht="15.95" customHeight="1" spans="1:3">
      <c r="A340" s="125" t="s">
        <v>708</v>
      </c>
      <c r="B340" s="126" t="s">
        <v>709</v>
      </c>
      <c r="C340" s="127">
        <v>13264.23</v>
      </c>
    </row>
    <row r="341" ht="15.95" customHeight="1" spans="1:3">
      <c r="A341" s="121" t="s">
        <v>710</v>
      </c>
      <c r="B341" s="122" t="s">
        <v>711</v>
      </c>
      <c r="C341" s="123">
        <v>14208.07</v>
      </c>
    </row>
    <row r="342" ht="15.95" customHeight="1" spans="1:3">
      <c r="A342" s="125" t="s">
        <v>712</v>
      </c>
      <c r="B342" s="126" t="s">
        <v>713</v>
      </c>
      <c r="C342" s="127">
        <v>40</v>
      </c>
    </row>
    <row r="343" ht="15.95" customHeight="1" spans="1:3">
      <c r="A343" s="125" t="s">
        <v>714</v>
      </c>
      <c r="B343" s="126" t="s">
        <v>715</v>
      </c>
      <c r="C343" s="127">
        <v>4929.29</v>
      </c>
    </row>
    <row r="344" ht="15.95" customHeight="1" spans="1:3">
      <c r="A344" s="125" t="s">
        <v>716</v>
      </c>
      <c r="B344" s="126" t="s">
        <v>717</v>
      </c>
      <c r="C344" s="127">
        <v>9238.77</v>
      </c>
    </row>
    <row r="345" ht="15.95" customHeight="1" spans="1:3">
      <c r="A345" s="121" t="s">
        <v>718</v>
      </c>
      <c r="B345" s="122" t="s">
        <v>719</v>
      </c>
      <c r="C345" s="123">
        <v>16497.83</v>
      </c>
    </row>
    <row r="346" ht="15.95" customHeight="1" spans="1:3">
      <c r="A346" s="125" t="s">
        <v>720</v>
      </c>
      <c r="B346" s="126" t="s">
        <v>721</v>
      </c>
      <c r="C346" s="127">
        <v>3209.4</v>
      </c>
    </row>
    <row r="347" ht="15.95" customHeight="1" spans="1:3">
      <c r="A347" s="125" t="s">
        <v>722</v>
      </c>
      <c r="B347" s="126" t="s">
        <v>723</v>
      </c>
      <c r="C347" s="127">
        <v>153.91</v>
      </c>
    </row>
    <row r="348" ht="15.95" customHeight="1" spans="1:3">
      <c r="A348" s="125" t="s">
        <v>724</v>
      </c>
      <c r="B348" s="126" t="s">
        <v>725</v>
      </c>
      <c r="C348" s="127">
        <v>1228.88</v>
      </c>
    </row>
    <row r="349" ht="15.95" customHeight="1" spans="1:3">
      <c r="A349" s="125" t="s">
        <v>726</v>
      </c>
      <c r="B349" s="126" t="s">
        <v>727</v>
      </c>
      <c r="C349" s="127">
        <v>21.57</v>
      </c>
    </row>
    <row r="350" ht="15.95" customHeight="1" spans="1:3">
      <c r="A350" s="125" t="s">
        <v>728</v>
      </c>
      <c r="B350" s="126" t="s">
        <v>729</v>
      </c>
      <c r="C350" s="127">
        <v>6707.38</v>
      </c>
    </row>
    <row r="351" ht="15.95" customHeight="1" spans="1:3">
      <c r="A351" s="125" t="s">
        <v>730</v>
      </c>
      <c r="B351" s="126" t="s">
        <v>731</v>
      </c>
      <c r="C351" s="127">
        <v>2936.18</v>
      </c>
    </row>
    <row r="352" ht="15.95" customHeight="1" spans="1:3">
      <c r="A352" s="125" t="s">
        <v>732</v>
      </c>
      <c r="B352" s="126" t="s">
        <v>733</v>
      </c>
      <c r="C352" s="127">
        <v>9.5</v>
      </c>
    </row>
    <row r="353" ht="15.95" customHeight="1" spans="1:3">
      <c r="A353" s="125" t="s">
        <v>734</v>
      </c>
      <c r="B353" s="126" t="s">
        <v>735</v>
      </c>
      <c r="C353" s="127">
        <v>2231.02</v>
      </c>
    </row>
    <row r="354" ht="15.95" customHeight="1" spans="1:3">
      <c r="A354" s="121" t="s">
        <v>736</v>
      </c>
      <c r="B354" s="122" t="s">
        <v>737</v>
      </c>
      <c r="C354" s="123">
        <v>235</v>
      </c>
    </row>
    <row r="355" ht="15.95" customHeight="1" spans="1:3">
      <c r="A355" s="125" t="s">
        <v>738</v>
      </c>
      <c r="B355" s="126" t="s">
        <v>739</v>
      </c>
      <c r="C355" s="127">
        <v>175</v>
      </c>
    </row>
    <row r="356" ht="15.95" customHeight="1" spans="1:3">
      <c r="A356" s="125" t="s">
        <v>740</v>
      </c>
      <c r="B356" s="126" t="s">
        <v>741</v>
      </c>
      <c r="C356" s="127">
        <v>60</v>
      </c>
    </row>
    <row r="357" ht="15.95" customHeight="1" spans="1:3">
      <c r="A357" s="121" t="s">
        <v>742</v>
      </c>
      <c r="B357" s="122" t="s">
        <v>743</v>
      </c>
      <c r="C357" s="123">
        <v>3556.75</v>
      </c>
    </row>
    <row r="358" ht="15.95" customHeight="1" spans="1:3">
      <c r="A358" s="125" t="s">
        <v>744</v>
      </c>
      <c r="B358" s="126" t="s">
        <v>745</v>
      </c>
      <c r="C358" s="127">
        <v>22.43</v>
      </c>
    </row>
    <row r="359" ht="15.95" customHeight="1" spans="1:3">
      <c r="A359" s="125" t="s">
        <v>746</v>
      </c>
      <c r="B359" s="126" t="s">
        <v>747</v>
      </c>
      <c r="C359" s="127">
        <v>3459.42</v>
      </c>
    </row>
    <row r="360" ht="15.95" customHeight="1" spans="1:3">
      <c r="A360" s="125" t="s">
        <v>748</v>
      </c>
      <c r="B360" s="126" t="s">
        <v>749</v>
      </c>
      <c r="C360" s="127">
        <v>74.9</v>
      </c>
    </row>
    <row r="361" ht="15.95" customHeight="1" spans="1:3">
      <c r="A361" s="121" t="s">
        <v>750</v>
      </c>
      <c r="B361" s="122" t="s">
        <v>751</v>
      </c>
      <c r="C361" s="123">
        <v>2064.8</v>
      </c>
    </row>
    <row r="362" ht="15.95" customHeight="1" spans="1:3">
      <c r="A362" s="125" t="s">
        <v>752</v>
      </c>
      <c r="B362" s="126" t="s">
        <v>753</v>
      </c>
      <c r="C362" s="127">
        <v>2064.8</v>
      </c>
    </row>
    <row r="363" ht="15.95" customHeight="1" spans="1:3">
      <c r="A363" s="121" t="s">
        <v>754</v>
      </c>
      <c r="B363" s="122" t="s">
        <v>755</v>
      </c>
      <c r="C363" s="123">
        <v>36831.09</v>
      </c>
    </row>
    <row r="364" ht="15.95" customHeight="1" spans="1:3">
      <c r="A364" s="125" t="s">
        <v>756</v>
      </c>
      <c r="B364" s="126" t="s">
        <v>757</v>
      </c>
      <c r="C364" s="127">
        <v>36831.09</v>
      </c>
    </row>
    <row r="365" ht="15.95" customHeight="1" spans="1:3">
      <c r="A365" s="121" t="s">
        <v>758</v>
      </c>
      <c r="B365" s="122" t="s">
        <v>759</v>
      </c>
      <c r="C365" s="123">
        <v>7288.89</v>
      </c>
    </row>
    <row r="366" ht="15.95" customHeight="1" spans="1:3">
      <c r="A366" s="125" t="s">
        <v>760</v>
      </c>
      <c r="B366" s="126" t="s">
        <v>761</v>
      </c>
      <c r="C366" s="127">
        <v>6752.89</v>
      </c>
    </row>
    <row r="367" ht="15.95" customHeight="1" spans="1:3">
      <c r="A367" s="125" t="s">
        <v>762</v>
      </c>
      <c r="B367" s="126" t="s">
        <v>763</v>
      </c>
      <c r="C367" s="127">
        <v>536</v>
      </c>
    </row>
    <row r="368" ht="15.95" customHeight="1" spans="1:3">
      <c r="A368" s="121" t="s">
        <v>764</v>
      </c>
      <c r="B368" s="122" t="s">
        <v>765</v>
      </c>
      <c r="C368" s="123">
        <v>439</v>
      </c>
    </row>
    <row r="369" ht="15.95" customHeight="1" spans="1:3">
      <c r="A369" s="125" t="s">
        <v>766</v>
      </c>
      <c r="B369" s="126" t="s">
        <v>767</v>
      </c>
      <c r="C369" s="127">
        <v>439</v>
      </c>
    </row>
    <row r="370" ht="15.95" customHeight="1" spans="1:3">
      <c r="A370" s="121" t="s">
        <v>768</v>
      </c>
      <c r="B370" s="122" t="s">
        <v>769</v>
      </c>
      <c r="C370" s="123">
        <v>692.51</v>
      </c>
    </row>
    <row r="371" ht="15.95" customHeight="1" spans="1:3">
      <c r="A371" s="125" t="s">
        <v>770</v>
      </c>
      <c r="B371" s="126" t="s">
        <v>114</v>
      </c>
      <c r="C371" s="127">
        <v>568.63</v>
      </c>
    </row>
    <row r="372" ht="15.95" customHeight="1" spans="1:3">
      <c r="A372" s="125" t="s">
        <v>771</v>
      </c>
      <c r="B372" s="126" t="s">
        <v>116</v>
      </c>
      <c r="C372" s="127">
        <v>51.49</v>
      </c>
    </row>
    <row r="373" ht="15.95" customHeight="1" spans="1:3">
      <c r="A373" s="125" t="s">
        <v>772</v>
      </c>
      <c r="B373" s="126" t="s">
        <v>773</v>
      </c>
      <c r="C373" s="127">
        <v>72.39</v>
      </c>
    </row>
    <row r="374" ht="15.95" customHeight="1" spans="1:3">
      <c r="A374" s="121" t="s">
        <v>774</v>
      </c>
      <c r="B374" s="122" t="s">
        <v>775</v>
      </c>
      <c r="C374" s="123">
        <v>6891.09</v>
      </c>
    </row>
    <row r="375" ht="15.95" customHeight="1" spans="1:3">
      <c r="A375" s="125" t="s">
        <v>776</v>
      </c>
      <c r="B375" s="126" t="s">
        <v>777</v>
      </c>
      <c r="C375" s="127">
        <v>6891.09</v>
      </c>
    </row>
    <row r="376" ht="15.95" customHeight="1" spans="1:3">
      <c r="A376" s="121" t="s">
        <v>778</v>
      </c>
      <c r="B376" s="122" t="s">
        <v>779</v>
      </c>
      <c r="C376" s="123">
        <v>126859.64</v>
      </c>
    </row>
    <row r="377" ht="15.95" customHeight="1" spans="1:3">
      <c r="A377" s="121" t="s">
        <v>780</v>
      </c>
      <c r="B377" s="122" t="s">
        <v>781</v>
      </c>
      <c r="C377" s="123">
        <v>648.75</v>
      </c>
    </row>
    <row r="378" ht="15.95" customHeight="1" spans="1:3">
      <c r="A378" s="125" t="s">
        <v>782</v>
      </c>
      <c r="B378" s="126" t="s">
        <v>114</v>
      </c>
      <c r="C378" s="127">
        <v>417.38</v>
      </c>
    </row>
    <row r="379" ht="15.95" customHeight="1" spans="1:3">
      <c r="A379" s="125" t="s">
        <v>783</v>
      </c>
      <c r="B379" s="126" t="s">
        <v>784</v>
      </c>
      <c r="C379" s="127">
        <v>44.72</v>
      </c>
    </row>
    <row r="380" ht="15.95" customHeight="1" spans="1:3">
      <c r="A380" s="125" t="s">
        <v>785</v>
      </c>
      <c r="B380" s="126" t="s">
        <v>786</v>
      </c>
      <c r="C380" s="127">
        <v>186.65</v>
      </c>
    </row>
    <row r="381" ht="15.95" customHeight="1" spans="1:3">
      <c r="A381" s="121" t="s">
        <v>787</v>
      </c>
      <c r="B381" s="122" t="s">
        <v>788</v>
      </c>
      <c r="C381" s="123">
        <v>982.14</v>
      </c>
    </row>
    <row r="382" ht="15.95" customHeight="1" spans="1:3">
      <c r="A382" s="125" t="s">
        <v>789</v>
      </c>
      <c r="B382" s="126" t="s">
        <v>790</v>
      </c>
      <c r="C382" s="127">
        <v>25</v>
      </c>
    </row>
    <row r="383" ht="15.95" customHeight="1" spans="1:3">
      <c r="A383" s="125" t="s">
        <v>791</v>
      </c>
      <c r="B383" s="126" t="s">
        <v>792</v>
      </c>
      <c r="C383" s="127">
        <v>957.14</v>
      </c>
    </row>
    <row r="384" ht="15.95" customHeight="1" spans="1:3">
      <c r="A384" s="121" t="s">
        <v>793</v>
      </c>
      <c r="B384" s="122" t="s">
        <v>794</v>
      </c>
      <c r="C384" s="123">
        <v>21131.38</v>
      </c>
    </row>
    <row r="385" ht="15.95" customHeight="1" spans="1:3">
      <c r="A385" s="125" t="s">
        <v>795</v>
      </c>
      <c r="B385" s="126" t="s">
        <v>796</v>
      </c>
      <c r="C385" s="127">
        <v>350.38</v>
      </c>
    </row>
    <row r="386" ht="15.95" customHeight="1" spans="1:3">
      <c r="A386" s="125" t="s">
        <v>797</v>
      </c>
      <c r="B386" s="126" t="s">
        <v>798</v>
      </c>
      <c r="C386" s="127">
        <v>131.01</v>
      </c>
    </row>
    <row r="387" ht="15.95" customHeight="1" spans="1:3">
      <c r="A387" s="125" t="s">
        <v>799</v>
      </c>
      <c r="B387" s="126" t="s">
        <v>800</v>
      </c>
      <c r="C387" s="127">
        <v>20650</v>
      </c>
    </row>
    <row r="388" ht="15.95" customHeight="1" spans="1:3">
      <c r="A388" s="121" t="s">
        <v>801</v>
      </c>
      <c r="B388" s="122" t="s">
        <v>802</v>
      </c>
      <c r="C388" s="123">
        <v>1070.9</v>
      </c>
    </row>
    <row r="389" ht="15.95" customHeight="1" spans="1:3">
      <c r="A389" s="125" t="s">
        <v>803</v>
      </c>
      <c r="B389" s="126" t="s">
        <v>804</v>
      </c>
      <c r="C389" s="127">
        <v>1070.9</v>
      </c>
    </row>
    <row r="390" ht="15.95" customHeight="1" spans="1:3">
      <c r="A390" s="121" t="s">
        <v>805</v>
      </c>
      <c r="B390" s="122" t="s">
        <v>806</v>
      </c>
      <c r="C390" s="123">
        <v>6</v>
      </c>
    </row>
    <row r="391" ht="15.95" customHeight="1" spans="1:3">
      <c r="A391" s="125" t="s">
        <v>807</v>
      </c>
      <c r="B391" s="126" t="s">
        <v>808</v>
      </c>
      <c r="C391" s="127">
        <v>6</v>
      </c>
    </row>
    <row r="392" ht="15.95" customHeight="1" spans="1:3">
      <c r="A392" s="121" t="s">
        <v>809</v>
      </c>
      <c r="B392" s="122" t="s">
        <v>810</v>
      </c>
      <c r="C392" s="123">
        <v>95.57</v>
      </c>
    </row>
    <row r="393" ht="15.95" customHeight="1" spans="1:3">
      <c r="A393" s="125" t="s">
        <v>811</v>
      </c>
      <c r="B393" s="126" t="s">
        <v>812</v>
      </c>
      <c r="C393" s="127">
        <v>95.57</v>
      </c>
    </row>
    <row r="394" ht="15.95" customHeight="1" spans="1:3">
      <c r="A394" s="121" t="s">
        <v>813</v>
      </c>
      <c r="B394" s="122" t="s">
        <v>814</v>
      </c>
      <c r="C394" s="123">
        <v>22289</v>
      </c>
    </row>
    <row r="395" ht="15.95" customHeight="1" spans="1:3">
      <c r="A395" s="125" t="s">
        <v>815</v>
      </c>
      <c r="B395" s="126" t="s">
        <v>816</v>
      </c>
      <c r="C395" s="127">
        <v>22289</v>
      </c>
    </row>
    <row r="396" ht="15.95" customHeight="1" spans="1:3">
      <c r="A396" s="121" t="s">
        <v>817</v>
      </c>
      <c r="B396" s="122" t="s">
        <v>818</v>
      </c>
      <c r="C396" s="123">
        <v>54540.7</v>
      </c>
    </row>
    <row r="397" ht="15.95" customHeight="1" spans="1:3">
      <c r="A397" s="125" t="s">
        <v>819</v>
      </c>
      <c r="B397" s="126" t="s">
        <v>820</v>
      </c>
      <c r="C397" s="127">
        <v>26811</v>
      </c>
    </row>
    <row r="398" ht="15.95" customHeight="1" spans="1:3">
      <c r="A398" s="125" t="s">
        <v>821</v>
      </c>
      <c r="B398" s="126" t="s">
        <v>822</v>
      </c>
      <c r="C398" s="127">
        <v>50</v>
      </c>
    </row>
    <row r="399" ht="15.95" customHeight="1" spans="1:3">
      <c r="A399" s="125" t="s">
        <v>823</v>
      </c>
      <c r="B399" s="126" t="s">
        <v>824</v>
      </c>
      <c r="C399" s="127">
        <v>27679.7</v>
      </c>
    </row>
    <row r="400" ht="15.95" customHeight="1" spans="1:3">
      <c r="A400" s="121" t="s">
        <v>825</v>
      </c>
      <c r="B400" s="122" t="s">
        <v>826</v>
      </c>
      <c r="C400" s="123">
        <v>511.86</v>
      </c>
    </row>
    <row r="401" ht="15.95" customHeight="1" spans="1:3">
      <c r="A401" s="125" t="s">
        <v>827</v>
      </c>
      <c r="B401" s="126" t="s">
        <v>828</v>
      </c>
      <c r="C401" s="127">
        <v>511.86</v>
      </c>
    </row>
    <row r="402" ht="15.95" customHeight="1" spans="1:3">
      <c r="A402" s="121" t="s">
        <v>829</v>
      </c>
      <c r="B402" s="122" t="s">
        <v>830</v>
      </c>
      <c r="C402" s="123">
        <v>25583.34</v>
      </c>
    </row>
    <row r="403" ht="15.95" customHeight="1" spans="1:3">
      <c r="A403" s="125" t="s">
        <v>831</v>
      </c>
      <c r="B403" s="126" t="s">
        <v>832</v>
      </c>
      <c r="C403" s="127">
        <v>25583.34</v>
      </c>
    </row>
    <row r="404" ht="15.95" customHeight="1" spans="1:3">
      <c r="A404" s="121" t="s">
        <v>833</v>
      </c>
      <c r="B404" s="122" t="s">
        <v>834</v>
      </c>
      <c r="C404" s="123">
        <v>215699.4</v>
      </c>
    </row>
    <row r="405" ht="15.95" customHeight="1" spans="1:3">
      <c r="A405" s="121" t="s">
        <v>835</v>
      </c>
      <c r="B405" s="122" t="s">
        <v>836</v>
      </c>
      <c r="C405" s="123">
        <v>22493.33</v>
      </c>
    </row>
    <row r="406" ht="15.95" customHeight="1" spans="1:3">
      <c r="A406" s="125" t="s">
        <v>837</v>
      </c>
      <c r="B406" s="126" t="s">
        <v>114</v>
      </c>
      <c r="C406" s="127">
        <v>780.52</v>
      </c>
    </row>
    <row r="407" ht="15.95" customHeight="1" spans="1:3">
      <c r="A407" s="125" t="s">
        <v>838</v>
      </c>
      <c r="B407" s="126" t="s">
        <v>116</v>
      </c>
      <c r="C407" s="127">
        <v>895.6</v>
      </c>
    </row>
    <row r="408" ht="15.95" customHeight="1" spans="1:3">
      <c r="A408" s="125" t="s">
        <v>839</v>
      </c>
      <c r="B408" s="126" t="s">
        <v>840</v>
      </c>
      <c r="C408" s="127">
        <v>1845.27</v>
      </c>
    </row>
    <row r="409" ht="15.95" customHeight="1" spans="1:3">
      <c r="A409" s="125" t="s">
        <v>841</v>
      </c>
      <c r="B409" s="126" t="s">
        <v>842</v>
      </c>
      <c r="C409" s="127">
        <v>18971.93</v>
      </c>
    </row>
    <row r="410" ht="15.95" customHeight="1" spans="1:3">
      <c r="A410" s="121" t="s">
        <v>843</v>
      </c>
      <c r="B410" s="122" t="s">
        <v>844</v>
      </c>
      <c r="C410" s="123">
        <v>35747.28</v>
      </c>
    </row>
    <row r="411" ht="15.95" customHeight="1" spans="1:3">
      <c r="A411" s="125" t="s">
        <v>845</v>
      </c>
      <c r="B411" s="126" t="s">
        <v>846</v>
      </c>
      <c r="C411" s="127">
        <v>35747.28</v>
      </c>
    </row>
    <row r="412" ht="15.95" customHeight="1" spans="1:3">
      <c r="A412" s="121" t="s">
        <v>847</v>
      </c>
      <c r="B412" s="122" t="s">
        <v>848</v>
      </c>
      <c r="C412" s="123">
        <v>123398.37</v>
      </c>
    </row>
    <row r="413" ht="15.95" customHeight="1" spans="1:3">
      <c r="A413" s="125" t="s">
        <v>849</v>
      </c>
      <c r="B413" s="126" t="s">
        <v>850</v>
      </c>
      <c r="C413" s="127">
        <v>123398.37</v>
      </c>
    </row>
    <row r="414" ht="15.95" customHeight="1" spans="1:3">
      <c r="A414" s="121" t="s">
        <v>851</v>
      </c>
      <c r="B414" s="122" t="s">
        <v>852</v>
      </c>
      <c r="C414" s="123">
        <v>33637.32</v>
      </c>
    </row>
    <row r="415" ht="15.95" customHeight="1" spans="1:3">
      <c r="A415" s="125" t="s">
        <v>853</v>
      </c>
      <c r="B415" s="126" t="s">
        <v>854</v>
      </c>
      <c r="C415" s="127">
        <v>33637.32</v>
      </c>
    </row>
    <row r="416" ht="15.95" customHeight="1" spans="1:3">
      <c r="A416" s="121" t="s">
        <v>855</v>
      </c>
      <c r="B416" s="122" t="s">
        <v>856</v>
      </c>
      <c r="C416" s="123">
        <v>423.1</v>
      </c>
    </row>
    <row r="417" ht="15.95" customHeight="1" spans="1:3">
      <c r="A417" s="125" t="s">
        <v>857</v>
      </c>
      <c r="B417" s="126" t="s">
        <v>858</v>
      </c>
      <c r="C417" s="127">
        <v>423.1</v>
      </c>
    </row>
    <row r="418" ht="15.95" customHeight="1" spans="1:3">
      <c r="A418" s="121" t="s">
        <v>859</v>
      </c>
      <c r="B418" s="122" t="s">
        <v>860</v>
      </c>
      <c r="C418" s="123">
        <v>106775.33</v>
      </c>
    </row>
    <row r="419" ht="15.95" customHeight="1" spans="1:3">
      <c r="A419" s="121" t="s">
        <v>861</v>
      </c>
      <c r="B419" s="122" t="s">
        <v>862</v>
      </c>
      <c r="C419" s="123">
        <v>53827.2</v>
      </c>
    </row>
    <row r="420" ht="15.95" customHeight="1" spans="1:3">
      <c r="A420" s="125" t="s">
        <v>863</v>
      </c>
      <c r="B420" s="126" t="s">
        <v>114</v>
      </c>
      <c r="C420" s="127">
        <v>1625.2</v>
      </c>
    </row>
    <row r="421" ht="15.95" customHeight="1" spans="1:3">
      <c r="A421" s="125" t="s">
        <v>864</v>
      </c>
      <c r="B421" s="126" t="s">
        <v>116</v>
      </c>
      <c r="C421" s="127">
        <v>98.44</v>
      </c>
    </row>
    <row r="422" ht="15.95" customHeight="1" spans="1:3">
      <c r="A422" s="125" t="s">
        <v>865</v>
      </c>
      <c r="B422" s="126" t="s">
        <v>148</v>
      </c>
      <c r="C422" s="127">
        <v>5184.6</v>
      </c>
    </row>
    <row r="423" ht="15.95" customHeight="1" spans="1:3">
      <c r="A423" s="125" t="s">
        <v>866</v>
      </c>
      <c r="B423" s="126" t="s">
        <v>867</v>
      </c>
      <c r="C423" s="127">
        <v>2672.23</v>
      </c>
    </row>
    <row r="424" ht="15.95" customHeight="1" spans="1:3">
      <c r="A424" s="125" t="s">
        <v>868</v>
      </c>
      <c r="B424" s="126" t="s">
        <v>869</v>
      </c>
      <c r="C424" s="127">
        <v>1273.66</v>
      </c>
    </row>
    <row r="425" ht="15.95" customHeight="1" spans="1:3">
      <c r="A425" s="125" t="s">
        <v>870</v>
      </c>
      <c r="B425" s="126" t="s">
        <v>871</v>
      </c>
      <c r="C425" s="127">
        <v>380.04</v>
      </c>
    </row>
    <row r="426" ht="15.95" customHeight="1" spans="1:3">
      <c r="A426" s="125" t="s">
        <v>872</v>
      </c>
      <c r="B426" s="126" t="s">
        <v>873</v>
      </c>
      <c r="C426" s="127">
        <v>25</v>
      </c>
    </row>
    <row r="427" ht="15.95" customHeight="1" spans="1:3">
      <c r="A427" s="125" t="s">
        <v>874</v>
      </c>
      <c r="B427" s="126" t="s">
        <v>875</v>
      </c>
      <c r="C427" s="127">
        <v>4.85</v>
      </c>
    </row>
    <row r="428" ht="15.95" customHeight="1" spans="1:3">
      <c r="A428" s="125" t="s">
        <v>876</v>
      </c>
      <c r="B428" s="126" t="s">
        <v>877</v>
      </c>
      <c r="C428" s="127">
        <v>63.83</v>
      </c>
    </row>
    <row r="429" ht="15.95" customHeight="1" spans="1:3">
      <c r="A429" s="125" t="s">
        <v>878</v>
      </c>
      <c r="B429" s="126" t="s">
        <v>879</v>
      </c>
      <c r="C429" s="127">
        <v>50</v>
      </c>
    </row>
    <row r="430" ht="15.95" customHeight="1" spans="1:3">
      <c r="A430" s="125" t="s">
        <v>880</v>
      </c>
      <c r="B430" s="126" t="s">
        <v>881</v>
      </c>
      <c r="C430" s="127">
        <v>450</v>
      </c>
    </row>
    <row r="431" ht="15.95" customHeight="1" spans="1:3">
      <c r="A431" s="125" t="s">
        <v>882</v>
      </c>
      <c r="B431" s="126" t="s">
        <v>883</v>
      </c>
      <c r="C431" s="127">
        <v>6540.62</v>
      </c>
    </row>
    <row r="432" ht="15.95" customHeight="1" spans="1:3">
      <c r="A432" s="125" t="s">
        <v>884</v>
      </c>
      <c r="B432" s="126" t="s">
        <v>885</v>
      </c>
      <c r="C432" s="127">
        <v>148</v>
      </c>
    </row>
    <row r="433" ht="15.95" customHeight="1" spans="1:3">
      <c r="A433" s="125" t="s">
        <v>886</v>
      </c>
      <c r="B433" s="126" t="s">
        <v>887</v>
      </c>
      <c r="C433" s="127">
        <v>506.4</v>
      </c>
    </row>
    <row r="434" ht="15.95" customHeight="1" spans="1:3">
      <c r="A434" s="125" t="s">
        <v>888</v>
      </c>
      <c r="B434" s="126" t="s">
        <v>889</v>
      </c>
      <c r="C434" s="127">
        <v>13835.49</v>
      </c>
    </row>
    <row r="435" ht="15.95" customHeight="1" spans="1:3">
      <c r="A435" s="125" t="s">
        <v>890</v>
      </c>
      <c r="B435" s="126" t="s">
        <v>891</v>
      </c>
      <c r="C435" s="127">
        <v>4.68</v>
      </c>
    </row>
    <row r="436" ht="15.95" customHeight="1" spans="1:3">
      <c r="A436" s="125" t="s">
        <v>892</v>
      </c>
      <c r="B436" s="126" t="s">
        <v>893</v>
      </c>
      <c r="C436" s="127">
        <v>20964.15</v>
      </c>
    </row>
    <row r="437" ht="15.95" customHeight="1" spans="1:3">
      <c r="A437" s="121" t="s">
        <v>894</v>
      </c>
      <c r="B437" s="122" t="s">
        <v>895</v>
      </c>
      <c r="C437" s="123">
        <v>4351.51</v>
      </c>
    </row>
    <row r="438" ht="15.95" customHeight="1" spans="1:3">
      <c r="A438" s="125" t="s">
        <v>896</v>
      </c>
      <c r="B438" s="126" t="s">
        <v>116</v>
      </c>
      <c r="C438" s="127">
        <v>128.27</v>
      </c>
    </row>
    <row r="439" ht="15.95" customHeight="1" spans="1:3">
      <c r="A439" s="125" t="s">
        <v>897</v>
      </c>
      <c r="B439" s="126" t="s">
        <v>898</v>
      </c>
      <c r="C439" s="127">
        <v>2383.79</v>
      </c>
    </row>
    <row r="440" ht="15.95" customHeight="1" spans="1:3">
      <c r="A440" s="125" t="s">
        <v>899</v>
      </c>
      <c r="B440" s="126" t="s">
        <v>900</v>
      </c>
      <c r="C440" s="127">
        <v>394.29</v>
      </c>
    </row>
    <row r="441" ht="15.95" customHeight="1" spans="1:3">
      <c r="A441" s="125" t="s">
        <v>901</v>
      </c>
      <c r="B441" s="126" t="s">
        <v>902</v>
      </c>
      <c r="C441" s="127">
        <v>462.3</v>
      </c>
    </row>
    <row r="442" ht="15.95" customHeight="1" spans="1:3">
      <c r="A442" s="125" t="s">
        <v>903</v>
      </c>
      <c r="B442" s="126" t="s">
        <v>904</v>
      </c>
      <c r="C442" s="127">
        <v>10</v>
      </c>
    </row>
    <row r="443" ht="15.95" customHeight="1" spans="1:3">
      <c r="A443" s="125" t="s">
        <v>905</v>
      </c>
      <c r="B443" s="126" t="s">
        <v>906</v>
      </c>
      <c r="C443" s="127">
        <v>420</v>
      </c>
    </row>
    <row r="444" ht="15.95" customHeight="1" spans="1:3">
      <c r="A444" s="125" t="s">
        <v>907</v>
      </c>
      <c r="B444" s="126" t="s">
        <v>908</v>
      </c>
      <c r="C444" s="127">
        <v>3</v>
      </c>
    </row>
    <row r="445" ht="15.95" customHeight="1" spans="1:3">
      <c r="A445" s="125" t="s">
        <v>909</v>
      </c>
      <c r="B445" s="126" t="s">
        <v>910</v>
      </c>
      <c r="C445" s="127">
        <v>100</v>
      </c>
    </row>
    <row r="446" ht="15.95" customHeight="1" spans="1:3">
      <c r="A446" s="125" t="s">
        <v>911</v>
      </c>
      <c r="B446" s="126" t="s">
        <v>912</v>
      </c>
      <c r="C446" s="127">
        <v>65.93</v>
      </c>
    </row>
    <row r="447" ht="15.95" customHeight="1" spans="1:3">
      <c r="A447" s="125" t="s">
        <v>913</v>
      </c>
      <c r="B447" s="126" t="s">
        <v>914</v>
      </c>
      <c r="C447" s="127">
        <v>383.94</v>
      </c>
    </row>
    <row r="448" ht="15.95" customHeight="1" spans="1:3">
      <c r="A448" s="121" t="s">
        <v>915</v>
      </c>
      <c r="B448" s="122" t="s">
        <v>916</v>
      </c>
      <c r="C448" s="123">
        <v>36031.49</v>
      </c>
    </row>
    <row r="449" ht="15.95" customHeight="1" spans="1:3">
      <c r="A449" s="125" t="s">
        <v>917</v>
      </c>
      <c r="B449" s="126" t="s">
        <v>114</v>
      </c>
      <c r="C449" s="127">
        <v>596.5</v>
      </c>
    </row>
    <row r="450" ht="15.95" customHeight="1" spans="1:3">
      <c r="A450" s="125" t="s">
        <v>918</v>
      </c>
      <c r="B450" s="126" t="s">
        <v>919</v>
      </c>
      <c r="C450" s="127">
        <v>5025.12</v>
      </c>
    </row>
    <row r="451" ht="15.95" customHeight="1" spans="1:3">
      <c r="A451" s="125" t="s">
        <v>920</v>
      </c>
      <c r="B451" s="126" t="s">
        <v>921</v>
      </c>
      <c r="C451" s="127">
        <v>14445.31</v>
      </c>
    </row>
    <row r="452" ht="15.95" customHeight="1" spans="1:3">
      <c r="A452" s="125" t="s">
        <v>922</v>
      </c>
      <c r="B452" s="126" t="s">
        <v>923</v>
      </c>
      <c r="C452" s="127">
        <v>758.8</v>
      </c>
    </row>
    <row r="453" ht="15.95" customHeight="1" spans="1:3">
      <c r="A453" s="125" t="s">
        <v>924</v>
      </c>
      <c r="B453" s="126" t="s">
        <v>925</v>
      </c>
      <c r="C453" s="127">
        <v>157.7</v>
      </c>
    </row>
    <row r="454" ht="15.95" customHeight="1" spans="1:3">
      <c r="A454" s="125" t="s">
        <v>926</v>
      </c>
      <c r="B454" s="126" t="s">
        <v>927</v>
      </c>
      <c r="C454" s="127">
        <v>49.47</v>
      </c>
    </row>
    <row r="455" ht="15.95" customHeight="1" spans="1:3">
      <c r="A455" s="125" t="s">
        <v>928</v>
      </c>
      <c r="B455" s="126" t="s">
        <v>929</v>
      </c>
      <c r="C455" s="127">
        <v>34</v>
      </c>
    </row>
    <row r="456" ht="15.95" customHeight="1" spans="1:3">
      <c r="A456" s="125" t="s">
        <v>930</v>
      </c>
      <c r="B456" s="126" t="s">
        <v>931</v>
      </c>
      <c r="C456" s="127">
        <v>118.58</v>
      </c>
    </row>
    <row r="457" ht="15.95" customHeight="1" spans="1:3">
      <c r="A457" s="125" t="s">
        <v>932</v>
      </c>
      <c r="B457" s="126" t="s">
        <v>933</v>
      </c>
      <c r="C457" s="127">
        <v>675.28</v>
      </c>
    </row>
    <row r="458" ht="15.95" customHeight="1" spans="1:3">
      <c r="A458" s="125" t="s">
        <v>934</v>
      </c>
      <c r="B458" s="126" t="s">
        <v>935</v>
      </c>
      <c r="C458" s="127">
        <v>9291.12</v>
      </c>
    </row>
    <row r="459" ht="15.95" customHeight="1" spans="1:3">
      <c r="A459" s="125" t="s">
        <v>936</v>
      </c>
      <c r="B459" s="126" t="s">
        <v>937</v>
      </c>
      <c r="C459" s="127">
        <v>262</v>
      </c>
    </row>
    <row r="460" ht="15.95" customHeight="1" spans="1:3">
      <c r="A460" s="125" t="s">
        <v>938</v>
      </c>
      <c r="B460" s="126" t="s">
        <v>939</v>
      </c>
      <c r="C460" s="127">
        <v>101.95</v>
      </c>
    </row>
    <row r="461" ht="15.95" customHeight="1" spans="1:3">
      <c r="A461" s="125" t="s">
        <v>940</v>
      </c>
      <c r="B461" s="126" t="s">
        <v>941</v>
      </c>
      <c r="C461" s="127">
        <v>318.78</v>
      </c>
    </row>
    <row r="462" ht="15.95" customHeight="1" spans="1:3">
      <c r="A462" s="125" t="s">
        <v>942</v>
      </c>
      <c r="B462" s="126" t="s">
        <v>943</v>
      </c>
      <c r="C462" s="127">
        <v>2772.4</v>
      </c>
    </row>
    <row r="463" ht="15.95" customHeight="1" spans="1:3">
      <c r="A463" s="125" t="s">
        <v>944</v>
      </c>
      <c r="B463" s="126" t="s">
        <v>945</v>
      </c>
      <c r="C463" s="127">
        <v>1424.49</v>
      </c>
    </row>
    <row r="464" ht="15.95" customHeight="1" spans="1:3">
      <c r="A464" s="121" t="s">
        <v>946</v>
      </c>
      <c r="B464" s="122" t="s">
        <v>947</v>
      </c>
      <c r="C464" s="123">
        <v>6680.3</v>
      </c>
    </row>
    <row r="465" ht="15.95" customHeight="1" spans="1:3">
      <c r="A465" s="125" t="s">
        <v>948</v>
      </c>
      <c r="B465" s="126" t="s">
        <v>949</v>
      </c>
      <c r="C465" s="127">
        <v>1139.44</v>
      </c>
    </row>
    <row r="466" ht="15.95" customHeight="1" spans="1:3">
      <c r="A466" s="125" t="s">
        <v>950</v>
      </c>
      <c r="B466" s="126" t="s">
        <v>951</v>
      </c>
      <c r="C466" s="127">
        <v>642</v>
      </c>
    </row>
    <row r="467" ht="15.95" customHeight="1" spans="1:3">
      <c r="A467" s="125" t="s">
        <v>952</v>
      </c>
      <c r="B467" s="126" t="s">
        <v>953</v>
      </c>
      <c r="C467" s="127">
        <v>4898.86</v>
      </c>
    </row>
    <row r="468" ht="15.95" customHeight="1" spans="1:3">
      <c r="A468" s="121" t="s">
        <v>954</v>
      </c>
      <c r="B468" s="122" t="s">
        <v>955</v>
      </c>
      <c r="C468" s="123">
        <v>2507</v>
      </c>
    </row>
    <row r="469" ht="15.95" customHeight="1" spans="1:3">
      <c r="A469" s="125" t="s">
        <v>956</v>
      </c>
      <c r="B469" s="126" t="s">
        <v>957</v>
      </c>
      <c r="C469" s="127">
        <v>268</v>
      </c>
    </row>
    <row r="470" ht="15.95" customHeight="1" spans="1:3">
      <c r="A470" s="125" t="s">
        <v>958</v>
      </c>
      <c r="B470" s="126" t="s">
        <v>959</v>
      </c>
      <c r="C470" s="127">
        <v>409</v>
      </c>
    </row>
    <row r="471" ht="15.95" customHeight="1" spans="1:3">
      <c r="A471" s="125" t="s">
        <v>960</v>
      </c>
      <c r="B471" s="126" t="s">
        <v>961</v>
      </c>
      <c r="C471" s="127">
        <v>1830</v>
      </c>
    </row>
    <row r="472" ht="15.95" customHeight="1" spans="1:3">
      <c r="A472" s="121" t="s">
        <v>962</v>
      </c>
      <c r="B472" s="122" t="s">
        <v>963</v>
      </c>
      <c r="C472" s="123">
        <v>2882.83</v>
      </c>
    </row>
    <row r="473" ht="15.95" customHeight="1" spans="1:3">
      <c r="A473" s="125" t="s">
        <v>964</v>
      </c>
      <c r="B473" s="126" t="s">
        <v>965</v>
      </c>
      <c r="C473" s="127">
        <v>200</v>
      </c>
    </row>
    <row r="474" ht="15.95" customHeight="1" spans="1:3">
      <c r="A474" s="125" t="s">
        <v>966</v>
      </c>
      <c r="B474" s="126" t="s">
        <v>967</v>
      </c>
      <c r="C474" s="127">
        <v>180</v>
      </c>
    </row>
    <row r="475" ht="15.95" customHeight="1" spans="1:3">
      <c r="A475" s="125" t="s">
        <v>968</v>
      </c>
      <c r="B475" s="126" t="s">
        <v>969</v>
      </c>
      <c r="C475" s="127">
        <v>2502.83</v>
      </c>
    </row>
    <row r="476" ht="15.95" customHeight="1" spans="1:3">
      <c r="A476" s="121" t="s">
        <v>970</v>
      </c>
      <c r="B476" s="122" t="s">
        <v>971</v>
      </c>
      <c r="C476" s="123">
        <v>271</v>
      </c>
    </row>
    <row r="477" ht="15.95" customHeight="1" spans="1:3">
      <c r="A477" s="125" t="s">
        <v>972</v>
      </c>
      <c r="B477" s="126" t="s">
        <v>973</v>
      </c>
      <c r="C477" s="127">
        <v>261</v>
      </c>
    </row>
    <row r="478" ht="15.95" customHeight="1" spans="1:3">
      <c r="A478" s="125" t="s">
        <v>974</v>
      </c>
      <c r="B478" s="126" t="s">
        <v>975</v>
      </c>
      <c r="C478" s="127">
        <v>10</v>
      </c>
    </row>
    <row r="479" ht="15.95" customHeight="1" spans="1:3">
      <c r="A479" s="121" t="s">
        <v>976</v>
      </c>
      <c r="B479" s="122" t="s">
        <v>977</v>
      </c>
      <c r="C479" s="123">
        <v>224</v>
      </c>
    </row>
    <row r="480" ht="15.95" customHeight="1" spans="1:3">
      <c r="A480" s="125" t="s">
        <v>978</v>
      </c>
      <c r="B480" s="126" t="s">
        <v>979</v>
      </c>
      <c r="C480" s="127">
        <v>224</v>
      </c>
    </row>
    <row r="481" ht="15.95" customHeight="1" spans="1:3">
      <c r="A481" s="121" t="s">
        <v>980</v>
      </c>
      <c r="B481" s="122" t="s">
        <v>981</v>
      </c>
      <c r="C481" s="123">
        <v>43265.73</v>
      </c>
    </row>
    <row r="482" ht="15.95" customHeight="1" spans="1:3">
      <c r="A482" s="121" t="s">
        <v>982</v>
      </c>
      <c r="B482" s="122" t="s">
        <v>983</v>
      </c>
      <c r="C482" s="123">
        <v>35052.7</v>
      </c>
    </row>
    <row r="483" ht="15.95" customHeight="1" spans="1:3">
      <c r="A483" s="125" t="s">
        <v>984</v>
      </c>
      <c r="B483" s="126" t="s">
        <v>114</v>
      </c>
      <c r="C483" s="127">
        <v>3837.64</v>
      </c>
    </row>
    <row r="484" ht="15.95" customHeight="1" spans="1:3">
      <c r="A484" s="125" t="s">
        <v>985</v>
      </c>
      <c r="B484" s="126" t="s">
        <v>116</v>
      </c>
      <c r="C484" s="127">
        <v>54.98</v>
      </c>
    </row>
    <row r="485" ht="15.95" customHeight="1" spans="1:3">
      <c r="A485" s="125" t="s">
        <v>986</v>
      </c>
      <c r="B485" s="126" t="s">
        <v>987</v>
      </c>
      <c r="C485" s="127">
        <v>1810.71</v>
      </c>
    </row>
    <row r="486" ht="15.95" customHeight="1" spans="1:3">
      <c r="A486" s="125" t="s">
        <v>988</v>
      </c>
      <c r="B486" s="126" t="s">
        <v>989</v>
      </c>
      <c r="C486" s="127">
        <v>4977.84</v>
      </c>
    </row>
    <row r="487" ht="15.95" customHeight="1" spans="1:3">
      <c r="A487" s="125" t="s">
        <v>990</v>
      </c>
      <c r="B487" s="126" t="s">
        <v>991</v>
      </c>
      <c r="C487" s="127">
        <v>4482.22</v>
      </c>
    </row>
    <row r="488" ht="15.95" customHeight="1" spans="1:3">
      <c r="A488" s="125" t="s">
        <v>992</v>
      </c>
      <c r="B488" s="126" t="s">
        <v>993</v>
      </c>
      <c r="C488" s="127">
        <v>13203.58</v>
      </c>
    </row>
    <row r="489" ht="15.95" customHeight="1" spans="1:3">
      <c r="A489" s="125" t="s">
        <v>994</v>
      </c>
      <c r="B489" s="126" t="s">
        <v>995</v>
      </c>
      <c r="C489" s="127">
        <v>6685.74</v>
      </c>
    </row>
    <row r="490" ht="15.95" customHeight="1" spans="1:3">
      <c r="A490" s="121" t="s">
        <v>996</v>
      </c>
      <c r="B490" s="122" t="s">
        <v>997</v>
      </c>
      <c r="C490" s="123">
        <v>3986.16</v>
      </c>
    </row>
    <row r="491" ht="15.95" customHeight="1" spans="1:3">
      <c r="A491" s="125" t="s">
        <v>998</v>
      </c>
      <c r="B491" s="126" t="s">
        <v>999</v>
      </c>
      <c r="C491" s="127">
        <v>3986.16</v>
      </c>
    </row>
    <row r="492" ht="15.95" customHeight="1" spans="1:3">
      <c r="A492" s="121" t="s">
        <v>1000</v>
      </c>
      <c r="B492" s="122" t="s">
        <v>1001</v>
      </c>
      <c r="C492" s="123">
        <v>4226.87</v>
      </c>
    </row>
    <row r="493" ht="15.95" customHeight="1" spans="1:3">
      <c r="A493" s="125" t="s">
        <v>1002</v>
      </c>
      <c r="B493" s="126" t="s">
        <v>1003</v>
      </c>
      <c r="C493" s="127">
        <v>3401.62</v>
      </c>
    </row>
    <row r="494" ht="15.95" customHeight="1" spans="1:3">
      <c r="A494" s="125" t="s">
        <v>1004</v>
      </c>
      <c r="B494" s="126" t="s">
        <v>1005</v>
      </c>
      <c r="C494" s="127">
        <v>825.25</v>
      </c>
    </row>
    <row r="495" ht="15.95" customHeight="1" spans="1:3">
      <c r="A495" s="121" t="s">
        <v>1006</v>
      </c>
      <c r="B495" s="122" t="s">
        <v>1007</v>
      </c>
      <c r="C495" s="123">
        <v>33589.87</v>
      </c>
    </row>
    <row r="496" ht="15.95" customHeight="1" spans="1:3">
      <c r="A496" s="121" t="s">
        <v>1008</v>
      </c>
      <c r="B496" s="122" t="s">
        <v>1009</v>
      </c>
      <c r="C496" s="123">
        <v>10</v>
      </c>
    </row>
    <row r="497" ht="15.95" customHeight="1" spans="1:3">
      <c r="A497" s="125" t="s">
        <v>1010</v>
      </c>
      <c r="B497" s="126" t="s">
        <v>1011</v>
      </c>
      <c r="C497" s="127">
        <v>10</v>
      </c>
    </row>
    <row r="498" ht="15.95" customHeight="1" spans="1:3">
      <c r="A498" s="121" t="s">
        <v>1012</v>
      </c>
      <c r="B498" s="122" t="s">
        <v>1013</v>
      </c>
      <c r="C498" s="123">
        <v>3000</v>
      </c>
    </row>
    <row r="499" ht="15.95" customHeight="1" spans="1:3">
      <c r="A499" s="125" t="s">
        <v>1014</v>
      </c>
      <c r="B499" s="126" t="s">
        <v>1015</v>
      </c>
      <c r="C499" s="127">
        <v>3000</v>
      </c>
    </row>
    <row r="500" ht="15.95" customHeight="1" spans="1:3">
      <c r="A500" s="121" t="s">
        <v>1016</v>
      </c>
      <c r="B500" s="122" t="s">
        <v>1017</v>
      </c>
      <c r="C500" s="123">
        <v>6234.45</v>
      </c>
    </row>
    <row r="501" ht="15.95" customHeight="1" spans="1:3">
      <c r="A501" s="125" t="s">
        <v>1018</v>
      </c>
      <c r="B501" s="126" t="s">
        <v>114</v>
      </c>
      <c r="C501" s="127">
        <v>904.97</v>
      </c>
    </row>
    <row r="502" ht="15.95" customHeight="1" spans="1:3">
      <c r="A502" s="125" t="s">
        <v>1019</v>
      </c>
      <c r="B502" s="126" t="s">
        <v>116</v>
      </c>
      <c r="C502" s="127">
        <v>2259.19</v>
      </c>
    </row>
    <row r="503" ht="15.95" customHeight="1" spans="1:3">
      <c r="A503" s="125" t="s">
        <v>1020</v>
      </c>
      <c r="B503" s="126" t="s">
        <v>1021</v>
      </c>
      <c r="C503" s="127">
        <v>3070.29</v>
      </c>
    </row>
    <row r="504" ht="15.95" customHeight="1" spans="1:3">
      <c r="A504" s="121" t="s">
        <v>1022</v>
      </c>
      <c r="B504" s="122" t="s">
        <v>1023</v>
      </c>
      <c r="C504" s="123">
        <v>2375.21</v>
      </c>
    </row>
    <row r="505" ht="15.95" customHeight="1" spans="1:3">
      <c r="A505" s="125" t="s">
        <v>1024</v>
      </c>
      <c r="B505" s="126" t="s">
        <v>114</v>
      </c>
      <c r="C505" s="127">
        <v>787.53</v>
      </c>
    </row>
    <row r="506" ht="15.95" customHeight="1" spans="1:3">
      <c r="A506" s="125" t="s">
        <v>1025</v>
      </c>
      <c r="B506" s="126" t="s">
        <v>116</v>
      </c>
      <c r="C506" s="127">
        <v>506.32</v>
      </c>
    </row>
    <row r="507" ht="15.95" customHeight="1" spans="1:3">
      <c r="A507" s="125" t="s">
        <v>1026</v>
      </c>
      <c r="B507" s="126" t="s">
        <v>1027</v>
      </c>
      <c r="C507" s="127">
        <v>700</v>
      </c>
    </row>
    <row r="508" ht="15.95" customHeight="1" spans="1:3">
      <c r="A508" s="125" t="s">
        <v>1028</v>
      </c>
      <c r="B508" s="126" t="s">
        <v>1029</v>
      </c>
      <c r="C508" s="127">
        <v>337.86</v>
      </c>
    </row>
    <row r="509" ht="15.95" customHeight="1" spans="1:3">
      <c r="A509" s="125" t="s">
        <v>1030</v>
      </c>
      <c r="B509" s="126" t="s">
        <v>1031</v>
      </c>
      <c r="C509" s="127">
        <v>43.5</v>
      </c>
    </row>
    <row r="510" ht="15.95" customHeight="1" spans="1:3">
      <c r="A510" s="121" t="s">
        <v>1032</v>
      </c>
      <c r="B510" s="122" t="s">
        <v>1033</v>
      </c>
      <c r="C510" s="123">
        <v>442.56</v>
      </c>
    </row>
    <row r="511" ht="15.95" customHeight="1" spans="1:3">
      <c r="A511" s="125" t="s">
        <v>1034</v>
      </c>
      <c r="B511" s="126" t="s">
        <v>114</v>
      </c>
      <c r="C511" s="127">
        <v>301.64</v>
      </c>
    </row>
    <row r="512" ht="15.95" customHeight="1" spans="1:3">
      <c r="A512" s="125" t="s">
        <v>1035</v>
      </c>
      <c r="B512" s="126" t="s">
        <v>116</v>
      </c>
      <c r="C512" s="127">
        <v>31.44</v>
      </c>
    </row>
    <row r="513" ht="15.95" customHeight="1" spans="1:3">
      <c r="A513" s="125" t="s">
        <v>1036</v>
      </c>
      <c r="B513" s="126" t="s">
        <v>1037</v>
      </c>
      <c r="C513" s="127">
        <v>109.48</v>
      </c>
    </row>
    <row r="514" ht="15.95" customHeight="1" spans="1:3">
      <c r="A514" s="121" t="s">
        <v>1038</v>
      </c>
      <c r="B514" s="122" t="s">
        <v>1039</v>
      </c>
      <c r="C514" s="123">
        <v>4237.56</v>
      </c>
    </row>
    <row r="515" ht="15.95" customHeight="1" spans="1:3">
      <c r="A515" s="125" t="s">
        <v>1040</v>
      </c>
      <c r="B515" s="126" t="s">
        <v>1041</v>
      </c>
      <c r="C515" s="127">
        <v>3088</v>
      </c>
    </row>
    <row r="516" ht="15.95" customHeight="1" spans="1:3">
      <c r="A516" s="125" t="s">
        <v>1042</v>
      </c>
      <c r="B516" s="126" t="s">
        <v>1043</v>
      </c>
      <c r="C516" s="127">
        <v>1149.56</v>
      </c>
    </row>
    <row r="517" ht="15.95" customHeight="1" spans="1:3">
      <c r="A517" s="121" t="s">
        <v>1044</v>
      </c>
      <c r="B517" s="122" t="s">
        <v>1045</v>
      </c>
      <c r="C517" s="123">
        <v>17290.09</v>
      </c>
    </row>
    <row r="518" ht="15.95" customHeight="1" spans="1:3">
      <c r="A518" s="125" t="s">
        <v>1046</v>
      </c>
      <c r="B518" s="126" t="s">
        <v>1047</v>
      </c>
      <c r="C518" s="127">
        <v>17290.09</v>
      </c>
    </row>
    <row r="519" ht="15.95" customHeight="1" spans="1:3">
      <c r="A519" s="121" t="s">
        <v>1048</v>
      </c>
      <c r="B519" s="122" t="s">
        <v>1049</v>
      </c>
      <c r="C519" s="123">
        <v>25925.14</v>
      </c>
    </row>
    <row r="520" ht="15.95" customHeight="1" spans="1:3">
      <c r="A520" s="121" t="s">
        <v>1050</v>
      </c>
      <c r="B520" s="122" t="s">
        <v>1051</v>
      </c>
      <c r="C520" s="123">
        <v>16722.03</v>
      </c>
    </row>
    <row r="521" ht="15.95" customHeight="1" spans="1:3">
      <c r="A521" s="125" t="s">
        <v>1052</v>
      </c>
      <c r="B521" s="126" t="s">
        <v>114</v>
      </c>
      <c r="C521" s="127">
        <v>378.47</v>
      </c>
    </row>
    <row r="522" ht="15.95" customHeight="1" spans="1:3">
      <c r="A522" s="125" t="s">
        <v>1053</v>
      </c>
      <c r="B522" s="126" t="s">
        <v>116</v>
      </c>
      <c r="C522" s="127">
        <v>32.24</v>
      </c>
    </row>
    <row r="523" ht="15.95" customHeight="1" spans="1:3">
      <c r="A523" s="125" t="s">
        <v>1054</v>
      </c>
      <c r="B523" s="126" t="s">
        <v>148</v>
      </c>
      <c r="C523" s="127">
        <v>8.22</v>
      </c>
    </row>
    <row r="524" ht="15.95" customHeight="1" spans="1:3">
      <c r="A524" s="125" t="s">
        <v>1055</v>
      </c>
      <c r="B524" s="126" t="s">
        <v>1056</v>
      </c>
      <c r="C524" s="127">
        <v>16303.11</v>
      </c>
    </row>
    <row r="525" ht="15.95" customHeight="1" spans="1:3">
      <c r="A525" s="121" t="s">
        <v>1057</v>
      </c>
      <c r="B525" s="122" t="s">
        <v>1058</v>
      </c>
      <c r="C525" s="123">
        <v>8653.11</v>
      </c>
    </row>
    <row r="526" ht="15.95" customHeight="1" spans="1:3">
      <c r="A526" s="125" t="s">
        <v>1059</v>
      </c>
      <c r="B526" s="126" t="s">
        <v>116</v>
      </c>
      <c r="C526" s="127">
        <v>98.11</v>
      </c>
    </row>
    <row r="527" ht="15.95" customHeight="1" spans="1:3">
      <c r="A527" s="125" t="s">
        <v>1060</v>
      </c>
      <c r="B527" s="126" t="s">
        <v>1061</v>
      </c>
      <c r="C527" s="127">
        <v>8555</v>
      </c>
    </row>
    <row r="528" ht="15.95" customHeight="1" spans="1:3">
      <c r="A528" s="121" t="s">
        <v>1062</v>
      </c>
      <c r="B528" s="122" t="s">
        <v>1063</v>
      </c>
      <c r="C528" s="123">
        <v>550</v>
      </c>
    </row>
    <row r="529" ht="15.95" customHeight="1" spans="1:3">
      <c r="A529" s="125" t="s">
        <v>1064</v>
      </c>
      <c r="B529" s="126" t="s">
        <v>1065</v>
      </c>
      <c r="C529" s="127">
        <v>550</v>
      </c>
    </row>
    <row r="530" ht="15.95" customHeight="1" spans="1:3">
      <c r="A530" s="121" t="s">
        <v>1066</v>
      </c>
      <c r="B530" s="122" t="s">
        <v>1067</v>
      </c>
      <c r="C530" s="123">
        <v>1870.79</v>
      </c>
    </row>
    <row r="531" ht="15.95" customHeight="1" spans="1:3">
      <c r="A531" s="121" t="s">
        <v>1068</v>
      </c>
      <c r="B531" s="122" t="s">
        <v>1069</v>
      </c>
      <c r="C531" s="123">
        <v>1790.79</v>
      </c>
    </row>
    <row r="532" ht="15.95" customHeight="1" spans="1:3">
      <c r="A532" s="125" t="s">
        <v>1070</v>
      </c>
      <c r="B532" s="126" t="s">
        <v>1071</v>
      </c>
      <c r="C532" s="127">
        <v>1790.79</v>
      </c>
    </row>
    <row r="533" ht="15.95" customHeight="1" spans="1:3">
      <c r="A533" s="121" t="s">
        <v>1072</v>
      </c>
      <c r="B533" s="122" t="s">
        <v>1073</v>
      </c>
      <c r="C533" s="123">
        <v>80</v>
      </c>
    </row>
    <row r="534" ht="15.95" customHeight="1" spans="1:3">
      <c r="A534" s="125" t="s">
        <v>1074</v>
      </c>
      <c r="B534" s="126" t="s">
        <v>1075</v>
      </c>
      <c r="C534" s="127">
        <v>80</v>
      </c>
    </row>
    <row r="535" ht="15.95" customHeight="1" spans="1:3">
      <c r="A535" s="121" t="s">
        <v>1076</v>
      </c>
      <c r="B535" s="122" t="s">
        <v>1077</v>
      </c>
      <c r="C535" s="123">
        <v>11867.33</v>
      </c>
    </row>
    <row r="536" ht="15.95" customHeight="1" spans="1:3">
      <c r="A536" s="121" t="s">
        <v>1078</v>
      </c>
      <c r="B536" s="122" t="s">
        <v>1079</v>
      </c>
      <c r="C536" s="123">
        <v>11541.98</v>
      </c>
    </row>
    <row r="537" ht="15.95" customHeight="1" spans="1:3">
      <c r="A537" s="125" t="s">
        <v>1080</v>
      </c>
      <c r="B537" s="126" t="s">
        <v>114</v>
      </c>
      <c r="C537" s="127">
        <v>922.72</v>
      </c>
    </row>
    <row r="538" ht="15.95" customHeight="1" spans="1:3">
      <c r="A538" s="125" t="s">
        <v>1081</v>
      </c>
      <c r="B538" s="126" t="s">
        <v>1082</v>
      </c>
      <c r="C538" s="127">
        <v>428.99</v>
      </c>
    </row>
    <row r="539" ht="15.95" customHeight="1" spans="1:3">
      <c r="A539" s="125" t="s">
        <v>1083</v>
      </c>
      <c r="B539" s="126" t="s">
        <v>1084</v>
      </c>
      <c r="C539" s="127">
        <v>10</v>
      </c>
    </row>
    <row r="540" ht="15.95" customHeight="1" spans="1:3">
      <c r="A540" s="125" t="s">
        <v>1085</v>
      </c>
      <c r="B540" s="126" t="s">
        <v>1086</v>
      </c>
      <c r="C540" s="127">
        <v>148.89</v>
      </c>
    </row>
    <row r="541" ht="15.95" customHeight="1" spans="1:3">
      <c r="A541" s="125" t="s">
        <v>1087</v>
      </c>
      <c r="B541" s="126" t="s">
        <v>1088</v>
      </c>
      <c r="C541" s="127">
        <v>363.66</v>
      </c>
    </row>
    <row r="542" ht="15.95" customHeight="1" spans="1:3">
      <c r="A542" s="125" t="s">
        <v>1089</v>
      </c>
      <c r="B542" s="126" t="s">
        <v>1090</v>
      </c>
      <c r="C542" s="127">
        <v>30.97</v>
      </c>
    </row>
    <row r="543" ht="15.95" customHeight="1" spans="1:3">
      <c r="A543" s="125" t="s">
        <v>1091</v>
      </c>
      <c r="B543" s="126" t="s">
        <v>148</v>
      </c>
      <c r="C543" s="127">
        <v>5705.42</v>
      </c>
    </row>
    <row r="544" ht="15.95" customHeight="1" spans="1:3">
      <c r="A544" s="125" t="s">
        <v>1092</v>
      </c>
      <c r="B544" s="126" t="s">
        <v>1093</v>
      </c>
      <c r="C544" s="127">
        <v>3931.34</v>
      </c>
    </row>
    <row r="545" ht="15.95" customHeight="1" spans="1:3">
      <c r="A545" s="121" t="s">
        <v>1094</v>
      </c>
      <c r="B545" s="122" t="s">
        <v>1095</v>
      </c>
      <c r="C545" s="123">
        <v>325.35</v>
      </c>
    </row>
    <row r="546" ht="15.95" customHeight="1" spans="1:3">
      <c r="A546" s="125" t="s">
        <v>1096</v>
      </c>
      <c r="B546" s="126" t="s">
        <v>1097</v>
      </c>
      <c r="C546" s="127">
        <v>325.35</v>
      </c>
    </row>
    <row r="547" ht="15.95" customHeight="1" spans="1:3">
      <c r="A547" s="121" t="s">
        <v>1098</v>
      </c>
      <c r="B547" s="122" t="s">
        <v>1099</v>
      </c>
      <c r="C547" s="123">
        <v>63431.86</v>
      </c>
    </row>
    <row r="548" ht="15.95" customHeight="1" spans="1:3">
      <c r="A548" s="121" t="s">
        <v>1100</v>
      </c>
      <c r="B548" s="122" t="s">
        <v>1101</v>
      </c>
      <c r="C548" s="123">
        <v>43530.68</v>
      </c>
    </row>
    <row r="549" ht="15.95" customHeight="1" spans="1:3">
      <c r="A549" s="125" t="s">
        <v>1102</v>
      </c>
      <c r="B549" s="126" t="s">
        <v>1103</v>
      </c>
      <c r="C549" s="127">
        <v>1819</v>
      </c>
    </row>
    <row r="550" ht="15.95" customHeight="1" spans="1:3">
      <c r="A550" s="125" t="s">
        <v>1104</v>
      </c>
      <c r="B550" s="126" t="s">
        <v>1105</v>
      </c>
      <c r="C550" s="127">
        <v>3414.68</v>
      </c>
    </row>
    <row r="551" ht="15.95" customHeight="1" spans="1:3">
      <c r="A551" s="125" t="s">
        <v>1106</v>
      </c>
      <c r="B551" s="126" t="s">
        <v>1107</v>
      </c>
      <c r="C551" s="127">
        <v>32762</v>
      </c>
    </row>
    <row r="552" ht="15.95" customHeight="1" spans="1:3">
      <c r="A552" s="125" t="s">
        <v>1108</v>
      </c>
      <c r="B552" s="126" t="s">
        <v>1109</v>
      </c>
      <c r="C552" s="127">
        <v>5535</v>
      </c>
    </row>
    <row r="553" ht="15.95" customHeight="1" spans="1:3">
      <c r="A553" s="121" t="s">
        <v>1110</v>
      </c>
      <c r="B553" s="122" t="s">
        <v>1111</v>
      </c>
      <c r="C553" s="123">
        <v>19901.18</v>
      </c>
    </row>
    <row r="554" ht="15.95" customHeight="1" spans="1:3">
      <c r="A554" s="125" t="s">
        <v>1112</v>
      </c>
      <c r="B554" s="126" t="s">
        <v>1113</v>
      </c>
      <c r="C554" s="127">
        <v>19901.18</v>
      </c>
    </row>
    <row r="555" ht="15.95" customHeight="1" spans="1:3">
      <c r="A555" s="121" t="s">
        <v>1114</v>
      </c>
      <c r="B555" s="122" t="s">
        <v>1115</v>
      </c>
      <c r="C555" s="123">
        <v>3355.3</v>
      </c>
    </row>
    <row r="556" ht="15.95" customHeight="1" spans="1:3">
      <c r="A556" s="121" t="s">
        <v>1116</v>
      </c>
      <c r="B556" s="122" t="s">
        <v>1117</v>
      </c>
      <c r="C556" s="123">
        <v>3355.3</v>
      </c>
    </row>
    <row r="557" ht="15.95" customHeight="1" spans="1:3">
      <c r="A557" s="125" t="s">
        <v>1118</v>
      </c>
      <c r="B557" s="126" t="s">
        <v>114</v>
      </c>
      <c r="C557" s="127">
        <v>617.78</v>
      </c>
    </row>
    <row r="558" ht="15.95" customHeight="1" spans="1:3">
      <c r="A558" s="125" t="s">
        <v>1119</v>
      </c>
      <c r="B558" s="126" t="s">
        <v>1120</v>
      </c>
      <c r="C558" s="127">
        <v>2737.52</v>
      </c>
    </row>
    <row r="559" ht="15.95" customHeight="1" spans="1:3">
      <c r="A559" s="121" t="s">
        <v>1121</v>
      </c>
      <c r="B559" s="122" t="s">
        <v>1122</v>
      </c>
      <c r="C559" s="123">
        <v>1942.31</v>
      </c>
    </row>
    <row r="560" ht="15.95" customHeight="1" spans="1:3">
      <c r="A560" s="121" t="s">
        <v>1123</v>
      </c>
      <c r="B560" s="122" t="s">
        <v>1124</v>
      </c>
      <c r="C560" s="123">
        <v>1402.6</v>
      </c>
    </row>
    <row r="561" ht="15.95" customHeight="1" spans="1:3">
      <c r="A561" s="125" t="s">
        <v>1125</v>
      </c>
      <c r="B561" s="126" t="s">
        <v>114</v>
      </c>
      <c r="C561" s="127">
        <v>508.14</v>
      </c>
    </row>
    <row r="562" ht="15.95" customHeight="1" spans="1:3">
      <c r="A562" s="125" t="s">
        <v>1126</v>
      </c>
      <c r="B562" s="126" t="s">
        <v>116</v>
      </c>
      <c r="C562" s="127">
        <v>33.13</v>
      </c>
    </row>
    <row r="563" ht="15.95" customHeight="1" spans="1:3">
      <c r="A563" s="125" t="s">
        <v>1127</v>
      </c>
      <c r="B563" s="126" t="s">
        <v>1128</v>
      </c>
      <c r="C563" s="127">
        <v>613.7</v>
      </c>
    </row>
    <row r="564" ht="15.95" customHeight="1" spans="1:3">
      <c r="A564" s="125" t="s">
        <v>1129</v>
      </c>
      <c r="B564" s="126" t="s">
        <v>1130</v>
      </c>
      <c r="C564" s="127">
        <v>116</v>
      </c>
    </row>
    <row r="565" ht="15.95" customHeight="1" spans="1:3">
      <c r="A565" s="125" t="s">
        <v>1131</v>
      </c>
      <c r="B565" s="126" t="s">
        <v>1132</v>
      </c>
      <c r="C565" s="127">
        <v>43.62</v>
      </c>
    </row>
    <row r="566" ht="15.95" customHeight="1" spans="1:3">
      <c r="A566" s="125" t="s">
        <v>1133</v>
      </c>
      <c r="B566" s="126" t="s">
        <v>1134</v>
      </c>
      <c r="C566" s="127">
        <v>88</v>
      </c>
    </row>
    <row r="567" ht="15.95" customHeight="1" spans="1:3">
      <c r="A567" s="121" t="s">
        <v>1135</v>
      </c>
      <c r="B567" s="122" t="s">
        <v>1136</v>
      </c>
      <c r="C567" s="123">
        <v>228.71</v>
      </c>
    </row>
    <row r="568" ht="15.95" customHeight="1" spans="1:3">
      <c r="A568" s="125" t="s">
        <v>1137</v>
      </c>
      <c r="B568" s="126" t="s">
        <v>1138</v>
      </c>
      <c r="C568" s="127">
        <v>228.71</v>
      </c>
    </row>
    <row r="569" ht="15.95" customHeight="1" spans="1:3">
      <c r="A569" s="121" t="s">
        <v>1139</v>
      </c>
      <c r="B569" s="122" t="s">
        <v>1140</v>
      </c>
      <c r="C569" s="123">
        <v>1</v>
      </c>
    </row>
    <row r="570" ht="15.95" customHeight="1" spans="1:3">
      <c r="A570" s="125" t="s">
        <v>1141</v>
      </c>
      <c r="B570" s="126" t="s">
        <v>1142</v>
      </c>
      <c r="C570" s="127">
        <v>1</v>
      </c>
    </row>
    <row r="571" ht="15.95" customHeight="1" spans="1:3">
      <c r="A571" s="121" t="s">
        <v>1143</v>
      </c>
      <c r="B571" s="122" t="s">
        <v>1144</v>
      </c>
      <c r="C571" s="123">
        <v>80</v>
      </c>
    </row>
    <row r="572" ht="15.95" customHeight="1" spans="1:3">
      <c r="A572" s="125" t="s">
        <v>1145</v>
      </c>
      <c r="B572" s="126" t="s">
        <v>1146</v>
      </c>
      <c r="C572" s="127">
        <v>80</v>
      </c>
    </row>
    <row r="573" ht="15.95" customHeight="1" spans="1:3">
      <c r="A573" s="121" t="s">
        <v>1147</v>
      </c>
      <c r="B573" s="122" t="s">
        <v>1148</v>
      </c>
      <c r="C573" s="123">
        <v>230</v>
      </c>
    </row>
    <row r="574" ht="15.95" customHeight="1" spans="1:3">
      <c r="A574" s="125" t="s">
        <v>1149</v>
      </c>
      <c r="B574" s="126" t="s">
        <v>1150</v>
      </c>
      <c r="C574" s="127">
        <v>97</v>
      </c>
    </row>
    <row r="575" ht="15.95" customHeight="1" spans="1:3">
      <c r="A575" s="125" t="s">
        <v>1151</v>
      </c>
      <c r="B575" s="126" t="s">
        <v>1152</v>
      </c>
      <c r="C575" s="127">
        <v>33</v>
      </c>
    </row>
    <row r="576" ht="15.95" customHeight="1" spans="1:3">
      <c r="A576" s="125" t="s">
        <v>1153</v>
      </c>
      <c r="B576" s="126" t="s">
        <v>1154</v>
      </c>
      <c r="C576" s="127">
        <v>100</v>
      </c>
    </row>
    <row r="577" ht="15.95" customHeight="1" spans="1:3">
      <c r="A577" s="121" t="s">
        <v>1155</v>
      </c>
      <c r="B577" s="122" t="s">
        <v>1156</v>
      </c>
      <c r="C577" s="123">
        <v>293</v>
      </c>
    </row>
    <row r="578" ht="15.95" customHeight="1" spans="1:3">
      <c r="A578" s="121" t="s">
        <v>1157</v>
      </c>
      <c r="B578" s="122" t="s">
        <v>1156</v>
      </c>
      <c r="C578" s="123">
        <v>293</v>
      </c>
    </row>
    <row r="579" ht="15.95" customHeight="1" spans="1:3">
      <c r="A579" s="125" t="s">
        <v>1158</v>
      </c>
      <c r="B579" s="126" t="s">
        <v>1159</v>
      </c>
      <c r="C579" s="127">
        <v>293</v>
      </c>
    </row>
  </sheetData>
  <mergeCells count="1">
    <mergeCell ref="A2:C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C68"/>
  <sheetViews>
    <sheetView workbookViewId="0">
      <selection activeCell="A2" sqref="A2:D2"/>
    </sheetView>
  </sheetViews>
  <sheetFormatPr defaultColWidth="9" defaultRowHeight="14.25"/>
  <cols>
    <col min="1" max="1" width="15.5" customWidth="1"/>
    <col min="2" max="2" width="28.875" customWidth="1"/>
    <col min="3" max="3" width="12.5" customWidth="1"/>
    <col min="4" max="4" width="14.875" customWidth="1"/>
    <col min="5" max="109" width="14" customWidth="1"/>
    <col min="110" max="110" width="8.5" customWidth="1"/>
  </cols>
  <sheetData>
    <row r="1" spans="1:55">
      <c r="A1" s="1" t="s">
        <v>7</v>
      </c>
      <c r="B1" s="94"/>
      <c r="C1" s="94"/>
      <c r="D1" s="94"/>
      <c r="BC1" s="108" t="s">
        <v>1160</v>
      </c>
    </row>
    <row r="2" ht="42.75" customHeight="1" spans="1:4">
      <c r="A2" s="95" t="s">
        <v>8</v>
      </c>
      <c r="B2" s="96"/>
      <c r="C2" s="96"/>
      <c r="D2" s="96"/>
    </row>
    <row r="3" ht="27" customHeight="1" spans="1:4">
      <c r="A3" s="96"/>
      <c r="B3" s="96"/>
      <c r="C3" s="96"/>
      <c r="D3" s="97" t="s">
        <v>37</v>
      </c>
    </row>
    <row r="4" ht="18.95" customHeight="1" spans="1:4">
      <c r="A4" s="98" t="s">
        <v>1161</v>
      </c>
      <c r="B4" s="99"/>
      <c r="C4" s="98" t="s">
        <v>1162</v>
      </c>
      <c r="D4" s="100" t="s">
        <v>43</v>
      </c>
    </row>
    <row r="5" ht="18.95" customHeight="1" spans="1:4">
      <c r="A5" s="100" t="s">
        <v>1163</v>
      </c>
      <c r="B5" s="100" t="s">
        <v>1164</v>
      </c>
      <c r="C5" s="99"/>
      <c r="D5" s="100"/>
    </row>
    <row r="6" s="93" customFormat="1" ht="18.95" customHeight="1" spans="1:4">
      <c r="A6" s="101" t="s">
        <v>1165</v>
      </c>
      <c r="B6" s="101"/>
      <c r="C6" s="101"/>
      <c r="D6" s="102">
        <v>346162.8</v>
      </c>
    </row>
    <row r="7" ht="18.95" customHeight="1" spans="1:4">
      <c r="A7" s="103" t="s">
        <v>1166</v>
      </c>
      <c r="B7" s="104" t="s">
        <v>1167</v>
      </c>
      <c r="C7" s="105" t="s">
        <v>1168</v>
      </c>
      <c r="D7" s="106">
        <v>254660.54</v>
      </c>
    </row>
    <row r="8" ht="18.95" customHeight="1" spans="1:4">
      <c r="A8" s="103"/>
      <c r="B8" s="104" t="s">
        <v>1169</v>
      </c>
      <c r="C8" s="107" t="s">
        <v>1170</v>
      </c>
      <c r="D8" s="106">
        <v>59262.6</v>
      </c>
    </row>
    <row r="9" ht="18.95" customHeight="1" spans="1:4">
      <c r="A9" s="103"/>
      <c r="B9" s="104" t="s">
        <v>1171</v>
      </c>
      <c r="C9" s="107" t="s">
        <v>1172</v>
      </c>
      <c r="D9" s="106">
        <v>25880.72</v>
      </c>
    </row>
    <row r="10" ht="18.95" customHeight="1" spans="1:4">
      <c r="A10" s="103"/>
      <c r="B10" s="104" t="s">
        <v>1173</v>
      </c>
      <c r="C10" s="107" t="s">
        <v>1174</v>
      </c>
      <c r="D10" s="106">
        <v>67095.03</v>
      </c>
    </row>
    <row r="11" ht="18.95" customHeight="1" spans="1:4">
      <c r="A11" s="103"/>
      <c r="B11" s="104" t="s">
        <v>1175</v>
      </c>
      <c r="C11" s="107" t="s">
        <v>1176</v>
      </c>
      <c r="D11" s="106">
        <v>917.35</v>
      </c>
    </row>
    <row r="12" ht="18.95" customHeight="1" spans="1:4">
      <c r="A12" s="103"/>
      <c r="B12" s="104" t="s">
        <v>1177</v>
      </c>
      <c r="C12" s="107" t="s">
        <v>1178</v>
      </c>
      <c r="D12" s="106">
        <v>37863.63</v>
      </c>
    </row>
    <row r="13" ht="18.95" customHeight="1" spans="1:4">
      <c r="A13" s="103"/>
      <c r="B13" s="104" t="s">
        <v>1179</v>
      </c>
      <c r="C13" s="107" t="s">
        <v>1180</v>
      </c>
      <c r="D13" s="106">
        <v>14453.46</v>
      </c>
    </row>
    <row r="14" ht="18.95" customHeight="1" spans="1:4">
      <c r="A14" s="103"/>
      <c r="B14" s="104" t="s">
        <v>1181</v>
      </c>
      <c r="C14" s="107" t="s">
        <v>1182</v>
      </c>
      <c r="D14" s="106">
        <v>1748.1</v>
      </c>
    </row>
    <row r="15" ht="18.95" customHeight="1" spans="1:4">
      <c r="A15" s="103"/>
      <c r="B15" s="104" t="s">
        <v>1183</v>
      </c>
      <c r="C15" s="107" t="s">
        <v>1184</v>
      </c>
      <c r="D15" s="106">
        <v>5992.37</v>
      </c>
    </row>
    <row r="16" ht="18.95" customHeight="1" spans="1:4">
      <c r="A16" s="103"/>
      <c r="B16" s="104" t="s">
        <v>1185</v>
      </c>
      <c r="C16" s="107" t="s">
        <v>1186</v>
      </c>
      <c r="D16" s="106">
        <v>1514.9</v>
      </c>
    </row>
    <row r="17" ht="18.95" customHeight="1" spans="1:4">
      <c r="A17" s="103"/>
      <c r="B17" s="104" t="s">
        <v>1187</v>
      </c>
      <c r="C17" s="107" t="s">
        <v>1188</v>
      </c>
      <c r="D17" s="106">
        <v>5955.78</v>
      </c>
    </row>
    <row r="18" ht="18.95" customHeight="1" spans="1:4">
      <c r="A18" s="103"/>
      <c r="B18" s="104" t="s">
        <v>1189</v>
      </c>
      <c r="C18" s="107" t="s">
        <v>1190</v>
      </c>
      <c r="D18" s="106">
        <v>25791.82</v>
      </c>
    </row>
    <row r="19" ht="18.95" customHeight="1" spans="1:4">
      <c r="A19" s="103"/>
      <c r="B19" s="104" t="s">
        <v>1191</v>
      </c>
      <c r="C19" s="107" t="s">
        <v>1192</v>
      </c>
      <c r="D19" s="106">
        <v>2.04</v>
      </c>
    </row>
    <row r="20" ht="18.95" customHeight="1" spans="1:4">
      <c r="A20" s="103"/>
      <c r="B20" s="104" t="s">
        <v>1193</v>
      </c>
      <c r="C20" s="107" t="s">
        <v>1194</v>
      </c>
      <c r="D20" s="106">
        <v>8182.73</v>
      </c>
    </row>
    <row r="21" ht="18.95" customHeight="1" spans="1:4">
      <c r="A21" s="103" t="s">
        <v>1195</v>
      </c>
      <c r="B21" s="104" t="s">
        <v>1167</v>
      </c>
      <c r="C21" s="105" t="s">
        <v>1196</v>
      </c>
      <c r="D21" s="106">
        <v>72397.17</v>
      </c>
    </row>
    <row r="22" ht="18.95" customHeight="1" spans="1:4">
      <c r="A22" s="103"/>
      <c r="B22" s="104" t="s">
        <v>1197</v>
      </c>
      <c r="C22" s="107" t="s">
        <v>1198</v>
      </c>
      <c r="D22" s="106">
        <v>8994.1</v>
      </c>
    </row>
    <row r="23" ht="18.95" customHeight="1" spans="1:4">
      <c r="A23" s="103"/>
      <c r="B23" s="104" t="s">
        <v>1199</v>
      </c>
      <c r="C23" s="107" t="s">
        <v>1200</v>
      </c>
      <c r="D23" s="106">
        <v>716.34</v>
      </c>
    </row>
    <row r="24" ht="18.95" customHeight="1" spans="1:4">
      <c r="A24" s="103"/>
      <c r="B24" s="104" t="s">
        <v>1201</v>
      </c>
      <c r="C24" s="107" t="s">
        <v>1202</v>
      </c>
      <c r="D24" s="106">
        <v>179.46</v>
      </c>
    </row>
    <row r="25" ht="18.95" customHeight="1" spans="1:4">
      <c r="A25" s="103"/>
      <c r="B25" s="104" t="s">
        <v>1203</v>
      </c>
      <c r="C25" s="107" t="s">
        <v>1204</v>
      </c>
      <c r="D25" s="106">
        <v>49.63</v>
      </c>
    </row>
    <row r="26" ht="18.95" customHeight="1" spans="1:4">
      <c r="A26" s="103"/>
      <c r="B26" s="104" t="s">
        <v>1205</v>
      </c>
      <c r="C26" s="107" t="s">
        <v>1206</v>
      </c>
      <c r="D26" s="106">
        <v>657.14</v>
      </c>
    </row>
    <row r="27" ht="18.95" customHeight="1" spans="1:4">
      <c r="A27" s="103"/>
      <c r="B27" s="104" t="s">
        <v>1207</v>
      </c>
      <c r="C27" s="107" t="s">
        <v>1208</v>
      </c>
      <c r="D27" s="106">
        <v>3095.41</v>
      </c>
    </row>
    <row r="28" ht="18.95" customHeight="1" spans="1:4">
      <c r="A28" s="103"/>
      <c r="B28" s="104" t="s">
        <v>1209</v>
      </c>
      <c r="C28" s="107" t="s">
        <v>1210</v>
      </c>
      <c r="D28" s="106">
        <v>257.72</v>
      </c>
    </row>
    <row r="29" ht="18.95" customHeight="1" spans="1:4">
      <c r="A29" s="103"/>
      <c r="B29" s="104" t="s">
        <v>1211</v>
      </c>
      <c r="C29" s="107" t="s">
        <v>1212</v>
      </c>
      <c r="D29" s="106">
        <v>1.92</v>
      </c>
    </row>
    <row r="30" ht="18.95" customHeight="1" spans="1:4">
      <c r="A30" s="103"/>
      <c r="B30" s="104" t="s">
        <v>1213</v>
      </c>
      <c r="C30" s="107" t="s">
        <v>1214</v>
      </c>
      <c r="D30" s="106">
        <v>3560.3</v>
      </c>
    </row>
    <row r="31" ht="18.95" customHeight="1" spans="1:4">
      <c r="A31" s="103"/>
      <c r="B31" s="104" t="s">
        <v>1215</v>
      </c>
      <c r="C31" s="107" t="s">
        <v>1216</v>
      </c>
      <c r="D31" s="106">
        <v>295.11</v>
      </c>
    </row>
    <row r="32" ht="18.95" customHeight="1" spans="1:4">
      <c r="A32" s="103"/>
      <c r="B32" s="104" t="s">
        <v>1217</v>
      </c>
      <c r="C32" s="107" t="s">
        <v>1218</v>
      </c>
      <c r="D32" s="106">
        <v>5.95</v>
      </c>
    </row>
    <row r="33" ht="18.95" customHeight="1" spans="1:4">
      <c r="A33" s="103"/>
      <c r="B33" s="104" t="s">
        <v>1219</v>
      </c>
      <c r="C33" s="107" t="s">
        <v>1220</v>
      </c>
      <c r="D33" s="106">
        <v>5518.93</v>
      </c>
    </row>
    <row r="34" ht="18.95" customHeight="1" spans="1:4">
      <c r="A34" s="103"/>
      <c r="B34" s="104" t="s">
        <v>1221</v>
      </c>
      <c r="C34" s="107" t="s">
        <v>1222</v>
      </c>
      <c r="D34" s="106">
        <v>2799</v>
      </c>
    </row>
    <row r="35" ht="18.95" customHeight="1" spans="1:4">
      <c r="A35" s="103"/>
      <c r="B35" s="104" t="s">
        <v>1223</v>
      </c>
      <c r="C35" s="107" t="s">
        <v>1224</v>
      </c>
      <c r="D35" s="106">
        <v>143.75</v>
      </c>
    </row>
    <row r="36" ht="18.95" customHeight="1" spans="1:4">
      <c r="A36" s="103"/>
      <c r="B36" s="104" t="s">
        <v>1225</v>
      </c>
      <c r="C36" s="107" t="s">
        <v>1226</v>
      </c>
      <c r="D36" s="106">
        <v>1862.27</v>
      </c>
    </row>
    <row r="37" ht="18.95" customHeight="1" spans="1:4">
      <c r="A37" s="103" t="s">
        <v>1195</v>
      </c>
      <c r="B37" s="104" t="s">
        <v>1227</v>
      </c>
      <c r="C37" s="107" t="s">
        <v>1228</v>
      </c>
      <c r="D37" s="106">
        <v>193.68</v>
      </c>
    </row>
    <row r="38" ht="18.95" customHeight="1" spans="1:4">
      <c r="A38" s="103"/>
      <c r="B38" s="104" t="s">
        <v>1229</v>
      </c>
      <c r="C38" s="107" t="s">
        <v>1230</v>
      </c>
      <c r="D38" s="106">
        <v>7207.8</v>
      </c>
    </row>
    <row r="39" ht="18.95" customHeight="1" spans="1:4">
      <c r="A39" s="103"/>
      <c r="B39" s="104" t="s">
        <v>1231</v>
      </c>
      <c r="C39" s="107" t="s">
        <v>1232</v>
      </c>
      <c r="D39" s="106">
        <v>267.58</v>
      </c>
    </row>
    <row r="40" ht="18.95" customHeight="1" spans="1:4">
      <c r="A40" s="103"/>
      <c r="B40" s="104" t="s">
        <v>1233</v>
      </c>
      <c r="C40" s="107" t="s">
        <v>1234</v>
      </c>
      <c r="D40" s="106">
        <v>498.77</v>
      </c>
    </row>
    <row r="41" ht="18.95" customHeight="1" spans="1:4">
      <c r="A41" s="103"/>
      <c r="B41" s="104" t="s">
        <v>1235</v>
      </c>
      <c r="C41" s="107" t="s">
        <v>1236</v>
      </c>
      <c r="D41" s="106">
        <v>3688.14</v>
      </c>
    </row>
    <row r="42" ht="18.95" customHeight="1" spans="1:4">
      <c r="A42" s="103"/>
      <c r="B42" s="104" t="s">
        <v>1237</v>
      </c>
      <c r="C42" s="107" t="s">
        <v>1238</v>
      </c>
      <c r="D42" s="106">
        <v>2926.26</v>
      </c>
    </row>
    <row r="43" ht="18.95" customHeight="1" spans="1:4">
      <c r="A43" s="103"/>
      <c r="B43" s="104" t="s">
        <v>1239</v>
      </c>
      <c r="C43" s="107" t="s">
        <v>1240</v>
      </c>
      <c r="D43" s="106">
        <v>5566.47</v>
      </c>
    </row>
    <row r="44" ht="18.95" customHeight="1" spans="1:4">
      <c r="A44" s="103"/>
      <c r="B44" s="104" t="s">
        <v>1241</v>
      </c>
      <c r="C44" s="107" t="s">
        <v>1242</v>
      </c>
      <c r="D44" s="106">
        <v>143.69</v>
      </c>
    </row>
    <row r="45" ht="18.95" customHeight="1" spans="1:4">
      <c r="A45" s="103"/>
      <c r="B45" s="104" t="s">
        <v>1243</v>
      </c>
      <c r="C45" s="107" t="s">
        <v>1244</v>
      </c>
      <c r="D45" s="106">
        <v>2305.32</v>
      </c>
    </row>
    <row r="46" ht="18.95" customHeight="1" spans="1:4">
      <c r="A46" s="103"/>
      <c r="B46" s="104" t="s">
        <v>1245</v>
      </c>
      <c r="C46" s="107" t="s">
        <v>1246</v>
      </c>
      <c r="D46" s="106">
        <v>1946.02</v>
      </c>
    </row>
    <row r="47" ht="18.95" customHeight="1" spans="1:4">
      <c r="A47" s="103"/>
      <c r="B47" s="104" t="s">
        <v>1247</v>
      </c>
      <c r="C47" s="107" t="s">
        <v>1248</v>
      </c>
      <c r="D47" s="106">
        <v>14.4</v>
      </c>
    </row>
    <row r="48" ht="18.95" customHeight="1" spans="1:4">
      <c r="A48" s="103"/>
      <c r="B48" s="104" t="s">
        <v>1249</v>
      </c>
      <c r="C48" s="107" t="s">
        <v>1250</v>
      </c>
      <c r="D48" s="106">
        <v>19502.02</v>
      </c>
    </row>
    <row r="49" ht="18.95" customHeight="1" spans="1:4">
      <c r="A49" s="103" t="s">
        <v>1251</v>
      </c>
      <c r="B49" s="104" t="s">
        <v>1167</v>
      </c>
      <c r="C49" s="105" t="s">
        <v>1252</v>
      </c>
      <c r="D49" s="106">
        <v>14610.82</v>
      </c>
    </row>
    <row r="50" ht="18.95" customHeight="1" spans="1:4">
      <c r="A50" s="103"/>
      <c r="B50" s="104" t="s">
        <v>1253</v>
      </c>
      <c r="C50" s="107" t="s">
        <v>1254</v>
      </c>
      <c r="D50" s="106">
        <v>76.5</v>
      </c>
    </row>
    <row r="51" ht="18.95" customHeight="1" spans="1:4">
      <c r="A51" s="103"/>
      <c r="B51" s="104" t="s">
        <v>1255</v>
      </c>
      <c r="C51" s="107" t="s">
        <v>1256</v>
      </c>
      <c r="D51" s="106">
        <v>3.24</v>
      </c>
    </row>
    <row r="52" ht="18.95" customHeight="1" spans="1:4">
      <c r="A52" s="103"/>
      <c r="B52" s="104" t="s">
        <v>1257</v>
      </c>
      <c r="C52" s="107" t="s">
        <v>1258</v>
      </c>
      <c r="D52" s="106">
        <v>252.45</v>
      </c>
    </row>
    <row r="53" ht="18.95" customHeight="1" spans="1:4">
      <c r="A53" s="103"/>
      <c r="B53" s="104" t="s">
        <v>1259</v>
      </c>
      <c r="C53" s="107" t="s">
        <v>1260</v>
      </c>
      <c r="D53" s="106">
        <v>10171.83</v>
      </c>
    </row>
    <row r="54" ht="18.95" customHeight="1" spans="1:4">
      <c r="A54" s="103"/>
      <c r="B54" s="104" t="s">
        <v>1261</v>
      </c>
      <c r="C54" s="107" t="s">
        <v>1262</v>
      </c>
      <c r="D54" s="106">
        <v>12.86</v>
      </c>
    </row>
    <row r="55" ht="18.95" customHeight="1" spans="1:4">
      <c r="A55" s="103"/>
      <c r="B55" s="104" t="s">
        <v>1263</v>
      </c>
      <c r="C55" s="107" t="s">
        <v>1264</v>
      </c>
      <c r="D55" s="106">
        <v>135.05</v>
      </c>
    </row>
    <row r="56" ht="18.95" customHeight="1" spans="1:4">
      <c r="A56" s="103"/>
      <c r="B56" s="104" t="s">
        <v>1265</v>
      </c>
      <c r="C56" s="107" t="s">
        <v>1266</v>
      </c>
      <c r="D56" s="106">
        <v>1481.25</v>
      </c>
    </row>
    <row r="57" ht="18.95" customHeight="1" spans="1:4">
      <c r="A57" s="103"/>
      <c r="B57" s="104" t="s">
        <v>1267</v>
      </c>
      <c r="C57" s="107" t="s">
        <v>1268</v>
      </c>
      <c r="D57" s="106">
        <v>1420.64</v>
      </c>
    </row>
    <row r="58" ht="18.95" customHeight="1" spans="1:4">
      <c r="A58" s="103"/>
      <c r="B58" s="104" t="s">
        <v>1269</v>
      </c>
      <c r="C58" s="107" t="s">
        <v>1270</v>
      </c>
      <c r="D58" s="106">
        <v>90</v>
      </c>
    </row>
    <row r="59" ht="18.95" customHeight="1" spans="1:4">
      <c r="A59" s="103"/>
      <c r="B59" s="104" t="s">
        <v>1271</v>
      </c>
      <c r="C59" s="107" t="s">
        <v>1272</v>
      </c>
      <c r="D59" s="106">
        <v>967</v>
      </c>
    </row>
    <row r="60" ht="18.95" customHeight="1" spans="1:4">
      <c r="A60" s="103" t="s">
        <v>1273</v>
      </c>
      <c r="B60" s="104" t="s">
        <v>1167</v>
      </c>
      <c r="C60" s="107" t="s">
        <v>1274</v>
      </c>
      <c r="D60" s="106">
        <v>4462.89</v>
      </c>
    </row>
    <row r="61" ht="18.95" customHeight="1" spans="1:4">
      <c r="A61" s="103"/>
      <c r="B61" s="104" t="s">
        <v>1275</v>
      </c>
      <c r="C61" s="107" t="s">
        <v>1276</v>
      </c>
      <c r="D61" s="106">
        <v>2127.7</v>
      </c>
    </row>
    <row r="62" ht="18.95" customHeight="1" spans="1:4">
      <c r="A62" s="103"/>
      <c r="B62" s="104" t="s">
        <v>1277</v>
      </c>
      <c r="C62" s="107" t="s">
        <v>1278</v>
      </c>
      <c r="D62" s="106">
        <v>1756.98</v>
      </c>
    </row>
    <row r="63" ht="18.95" customHeight="1" spans="1:4">
      <c r="A63" s="103"/>
      <c r="B63" s="104" t="s">
        <v>1279</v>
      </c>
      <c r="C63" s="107" t="s">
        <v>1280</v>
      </c>
      <c r="D63" s="106">
        <v>121.59</v>
      </c>
    </row>
    <row r="64" ht="18.95" customHeight="1" spans="1:4">
      <c r="A64" s="103"/>
      <c r="B64" s="104" t="s">
        <v>1281</v>
      </c>
      <c r="C64" s="107" t="s">
        <v>1282</v>
      </c>
      <c r="D64" s="106">
        <v>142.41</v>
      </c>
    </row>
    <row r="65" ht="18.95" customHeight="1" spans="1:4">
      <c r="A65" s="103"/>
      <c r="B65" s="109" t="s">
        <v>1283</v>
      </c>
      <c r="C65" s="107" t="s">
        <v>1284</v>
      </c>
      <c r="D65" s="106">
        <v>1.1</v>
      </c>
    </row>
    <row r="66" ht="18.95" customHeight="1" spans="1:4">
      <c r="A66" s="103"/>
      <c r="B66" s="109" t="s">
        <v>1285</v>
      </c>
      <c r="C66" s="107" t="s">
        <v>1286</v>
      </c>
      <c r="D66" s="106">
        <v>313.11</v>
      </c>
    </row>
    <row r="67" ht="18.95" customHeight="1" spans="1:4">
      <c r="A67" s="103" t="s">
        <v>1287</v>
      </c>
      <c r="B67" s="104" t="s">
        <v>1167</v>
      </c>
      <c r="C67" s="107" t="s">
        <v>1288</v>
      </c>
      <c r="D67" s="106">
        <v>31.38</v>
      </c>
    </row>
    <row r="68" ht="18.95" customHeight="1" spans="1:4">
      <c r="A68" s="103"/>
      <c r="B68" s="109" t="s">
        <v>1289</v>
      </c>
      <c r="C68" s="107" t="s">
        <v>1290</v>
      </c>
      <c r="D68" s="106">
        <v>31.38</v>
      </c>
    </row>
  </sheetData>
  <mergeCells count="11">
    <mergeCell ref="A2:D2"/>
    <mergeCell ref="A4:B4"/>
    <mergeCell ref="A6:C6"/>
    <mergeCell ref="A7:A20"/>
    <mergeCell ref="A21:A36"/>
    <mergeCell ref="A37:A48"/>
    <mergeCell ref="A49:A59"/>
    <mergeCell ref="A60:A66"/>
    <mergeCell ref="A67:A68"/>
    <mergeCell ref="C4:C5"/>
    <mergeCell ref="D4:D5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2"/>
  <sheetViews>
    <sheetView showGridLines="0" showZeros="0" workbookViewId="0">
      <selection activeCell="G14" sqref="G14"/>
    </sheetView>
  </sheetViews>
  <sheetFormatPr defaultColWidth="12.125" defaultRowHeight="16.9" customHeight="1" outlineLevelCol="3"/>
  <cols>
    <col min="1" max="1" width="41.75" style="85" customWidth="1"/>
    <col min="2" max="2" width="19.5" style="85" customWidth="1"/>
    <col min="3" max="3" width="40.625" style="85" customWidth="1"/>
    <col min="4" max="4" width="19.5" style="85" customWidth="1"/>
  </cols>
  <sheetData>
    <row r="1" customHeight="1" spans="1:1">
      <c r="A1" s="86" t="s">
        <v>9</v>
      </c>
    </row>
    <row r="2" ht="33.95" customHeight="1" spans="1:4">
      <c r="A2" s="87" t="s">
        <v>1291</v>
      </c>
      <c r="B2" s="87"/>
      <c r="C2" s="87"/>
      <c r="D2" s="87"/>
    </row>
    <row r="3" ht="17.1" customHeight="1" spans="1:4">
      <c r="A3" s="88" t="s">
        <v>37</v>
      </c>
      <c r="B3" s="88"/>
      <c r="C3" s="88"/>
      <c r="D3" s="88"/>
    </row>
    <row r="4" ht="17.1" customHeight="1" spans="1:4">
      <c r="A4" s="89" t="s">
        <v>1292</v>
      </c>
      <c r="B4" s="89" t="s">
        <v>1293</v>
      </c>
      <c r="C4" s="89" t="s">
        <v>1292</v>
      </c>
      <c r="D4" s="89" t="s">
        <v>1293</v>
      </c>
    </row>
    <row r="5" ht="17.1" customHeight="1" spans="1:4">
      <c r="A5" s="90" t="s">
        <v>1294</v>
      </c>
      <c r="B5" s="91">
        <f>'[1]L01'!C5</f>
        <v>1112354</v>
      </c>
      <c r="C5" s="90" t="s">
        <v>1295</v>
      </c>
      <c r="D5" s="91">
        <f>'[1]L02'!C5</f>
        <v>1862496</v>
      </c>
    </row>
    <row r="6" ht="17.1" customHeight="1" spans="1:4">
      <c r="A6" s="90" t="s">
        <v>1296</v>
      </c>
      <c r="B6" s="91">
        <f>SUM(B7,B14,B55)</f>
        <v>609381</v>
      </c>
      <c r="C6" s="90" t="s">
        <v>1297</v>
      </c>
      <c r="D6" s="91">
        <f>SUM(D7,D14,D55)</f>
        <v>0</v>
      </c>
    </row>
    <row r="7" ht="17.1" customHeight="1" spans="1:4">
      <c r="A7" s="90" t="s">
        <v>1298</v>
      </c>
      <c r="B7" s="91">
        <f>SUM(B8:B13)</f>
        <v>136354</v>
      </c>
      <c r="C7" s="90" t="s">
        <v>1299</v>
      </c>
      <c r="D7" s="91">
        <f>SUM(D8:D13)</f>
        <v>0</v>
      </c>
    </row>
    <row r="8" customHeight="1" spans="1:4">
      <c r="A8" s="92" t="s">
        <v>1300</v>
      </c>
      <c r="B8" s="91">
        <v>10423</v>
      </c>
      <c r="C8" s="92" t="s">
        <v>1301</v>
      </c>
      <c r="D8" s="91">
        <v>0</v>
      </c>
    </row>
    <row r="9" customHeight="1" spans="1:4">
      <c r="A9" s="92" t="s">
        <v>1302</v>
      </c>
      <c r="B9" s="91">
        <v>0</v>
      </c>
      <c r="C9" s="92" t="s">
        <v>1303</v>
      </c>
      <c r="D9" s="91">
        <v>0</v>
      </c>
    </row>
    <row r="10" customHeight="1" spans="1:4">
      <c r="A10" s="92" t="s">
        <v>1304</v>
      </c>
      <c r="B10" s="91">
        <v>0</v>
      </c>
      <c r="C10" s="92" t="s">
        <v>1305</v>
      </c>
      <c r="D10" s="91">
        <v>0</v>
      </c>
    </row>
    <row r="11" customHeight="1" spans="1:4">
      <c r="A11" s="92" t="s">
        <v>1306</v>
      </c>
      <c r="B11" s="91">
        <v>20432</v>
      </c>
      <c r="C11" s="92" t="s">
        <v>1307</v>
      </c>
      <c r="D11" s="91">
        <v>0</v>
      </c>
    </row>
    <row r="12" customHeight="1" spans="1:4">
      <c r="A12" s="92" t="s">
        <v>1308</v>
      </c>
      <c r="B12" s="91">
        <v>29418</v>
      </c>
      <c r="C12" s="92" t="s">
        <v>1309</v>
      </c>
      <c r="D12" s="91">
        <v>0</v>
      </c>
    </row>
    <row r="13" customHeight="1" spans="1:4">
      <c r="A13" s="92" t="s">
        <v>1310</v>
      </c>
      <c r="B13" s="91">
        <v>76081</v>
      </c>
      <c r="C13" s="92" t="s">
        <v>1311</v>
      </c>
      <c r="D13" s="91">
        <v>0</v>
      </c>
    </row>
    <row r="14" customHeight="1" spans="1:4">
      <c r="A14" s="90" t="s">
        <v>1312</v>
      </c>
      <c r="B14" s="91">
        <f>SUM(B15:B54)</f>
        <v>224116</v>
      </c>
      <c r="C14" s="90" t="s">
        <v>1313</v>
      </c>
      <c r="D14" s="91">
        <f>SUM(D15:D54)</f>
        <v>0</v>
      </c>
    </row>
    <row r="15" customHeight="1" spans="1:4">
      <c r="A15" s="92" t="s">
        <v>1314</v>
      </c>
      <c r="B15" s="91">
        <v>0</v>
      </c>
      <c r="C15" s="92" t="s">
        <v>1315</v>
      </c>
      <c r="D15" s="91">
        <v>0</v>
      </c>
    </row>
    <row r="16" customHeight="1" spans="1:4">
      <c r="A16" s="92" t="s">
        <v>1316</v>
      </c>
      <c r="B16" s="91">
        <v>16626</v>
      </c>
      <c r="C16" s="92" t="s">
        <v>1317</v>
      </c>
      <c r="D16" s="91">
        <v>0</v>
      </c>
    </row>
    <row r="17" customHeight="1" spans="1:4">
      <c r="A17" s="92" t="s">
        <v>1318</v>
      </c>
      <c r="B17" s="91">
        <v>504</v>
      </c>
      <c r="C17" s="92" t="s">
        <v>1319</v>
      </c>
      <c r="D17" s="91">
        <v>0</v>
      </c>
    </row>
    <row r="18" customHeight="1" spans="1:4">
      <c r="A18" s="92" t="s">
        <v>1320</v>
      </c>
      <c r="B18" s="91">
        <v>2829</v>
      </c>
      <c r="C18" s="92" t="s">
        <v>1321</v>
      </c>
      <c r="D18" s="91">
        <v>0</v>
      </c>
    </row>
    <row r="19" customHeight="1" spans="1:4">
      <c r="A19" s="92" t="s">
        <v>1322</v>
      </c>
      <c r="B19" s="91">
        <v>0</v>
      </c>
      <c r="C19" s="92" t="s">
        <v>1323</v>
      </c>
      <c r="D19" s="91">
        <v>0</v>
      </c>
    </row>
    <row r="20" customHeight="1" spans="1:4">
      <c r="A20" s="92" t="s">
        <v>1324</v>
      </c>
      <c r="B20" s="91">
        <v>848</v>
      </c>
      <c r="C20" s="92" t="s">
        <v>1325</v>
      </c>
      <c r="D20" s="91">
        <v>0</v>
      </c>
    </row>
    <row r="21" customHeight="1" spans="1:4">
      <c r="A21" s="92" t="s">
        <v>1326</v>
      </c>
      <c r="B21" s="91">
        <v>0</v>
      </c>
      <c r="C21" s="92" t="s">
        <v>1327</v>
      </c>
      <c r="D21" s="91">
        <v>0</v>
      </c>
    </row>
    <row r="22" customHeight="1" spans="1:4">
      <c r="A22" s="92" t="s">
        <v>1328</v>
      </c>
      <c r="B22" s="91">
        <v>0</v>
      </c>
      <c r="C22" s="92" t="s">
        <v>1329</v>
      </c>
      <c r="D22" s="91">
        <v>0</v>
      </c>
    </row>
    <row r="23" customHeight="1" spans="1:4">
      <c r="A23" s="92" t="s">
        <v>1330</v>
      </c>
      <c r="B23" s="91">
        <v>0</v>
      </c>
      <c r="C23" s="92" t="s">
        <v>1331</v>
      </c>
      <c r="D23" s="91">
        <v>0</v>
      </c>
    </row>
    <row r="24" customHeight="1" spans="1:4">
      <c r="A24" s="92" t="s">
        <v>1332</v>
      </c>
      <c r="B24" s="91">
        <v>0</v>
      </c>
      <c r="C24" s="92" t="s">
        <v>1333</v>
      </c>
      <c r="D24" s="91">
        <v>0</v>
      </c>
    </row>
    <row r="25" customHeight="1" spans="1:4">
      <c r="A25" s="92" t="s">
        <v>1334</v>
      </c>
      <c r="B25" s="91">
        <v>0</v>
      </c>
      <c r="C25" s="92" t="s">
        <v>1335</v>
      </c>
      <c r="D25" s="91">
        <v>0</v>
      </c>
    </row>
    <row r="26" customHeight="1" spans="1:4">
      <c r="A26" s="92" t="s">
        <v>1336</v>
      </c>
      <c r="B26" s="91">
        <v>0</v>
      </c>
      <c r="C26" s="92" t="s">
        <v>1337</v>
      </c>
      <c r="D26" s="91">
        <v>0</v>
      </c>
    </row>
    <row r="27" customHeight="1" spans="1:4">
      <c r="A27" s="92" t="s">
        <v>1338</v>
      </c>
      <c r="B27" s="91">
        <v>2951</v>
      </c>
      <c r="C27" s="92" t="s">
        <v>1339</v>
      </c>
      <c r="D27" s="91">
        <v>0</v>
      </c>
    </row>
    <row r="28" customHeight="1" spans="1:4">
      <c r="A28" s="92" t="s">
        <v>1340</v>
      </c>
      <c r="B28" s="91">
        <v>0</v>
      </c>
      <c r="C28" s="92" t="s">
        <v>1341</v>
      </c>
      <c r="D28" s="91">
        <v>0</v>
      </c>
    </row>
    <row r="29" customHeight="1" spans="1:4">
      <c r="A29" s="92" t="s">
        <v>1342</v>
      </c>
      <c r="B29" s="91">
        <v>15089</v>
      </c>
      <c r="C29" s="92" t="s">
        <v>1343</v>
      </c>
      <c r="D29" s="91">
        <v>0</v>
      </c>
    </row>
    <row r="30" customHeight="1" spans="1:4">
      <c r="A30" s="92" t="s">
        <v>1344</v>
      </c>
      <c r="B30" s="91">
        <v>926</v>
      </c>
      <c r="C30" s="92" t="s">
        <v>1345</v>
      </c>
      <c r="D30" s="91">
        <v>0</v>
      </c>
    </row>
    <row r="31" customHeight="1" spans="1:4">
      <c r="A31" s="92" t="s">
        <v>1346</v>
      </c>
      <c r="B31" s="91">
        <v>0</v>
      </c>
      <c r="C31" s="92" t="s">
        <v>1347</v>
      </c>
      <c r="D31" s="91">
        <v>0</v>
      </c>
    </row>
    <row r="32" customHeight="1" spans="1:4">
      <c r="A32" s="92" t="s">
        <v>1348</v>
      </c>
      <c r="B32" s="91">
        <v>0</v>
      </c>
      <c r="C32" s="92" t="s">
        <v>1349</v>
      </c>
      <c r="D32" s="91">
        <v>0</v>
      </c>
    </row>
    <row r="33" customHeight="1" spans="1:4">
      <c r="A33" s="92" t="s">
        <v>1350</v>
      </c>
      <c r="B33" s="91">
        <v>865</v>
      </c>
      <c r="C33" s="92" t="s">
        <v>1351</v>
      </c>
      <c r="D33" s="91">
        <v>0</v>
      </c>
    </row>
    <row r="34" customHeight="1" spans="1:4">
      <c r="A34" s="92" t="s">
        <v>1352</v>
      </c>
      <c r="B34" s="91">
        <v>0</v>
      </c>
      <c r="C34" s="92" t="s">
        <v>1353</v>
      </c>
      <c r="D34" s="91">
        <v>0</v>
      </c>
    </row>
    <row r="35" customHeight="1" spans="1:4">
      <c r="A35" s="92" t="s">
        <v>1354</v>
      </c>
      <c r="B35" s="91">
        <v>0</v>
      </c>
      <c r="C35" s="92" t="s">
        <v>1355</v>
      </c>
      <c r="D35" s="91">
        <v>0</v>
      </c>
    </row>
    <row r="36" customHeight="1" spans="1:4">
      <c r="A36" s="92" t="s">
        <v>1356</v>
      </c>
      <c r="B36" s="91">
        <v>0</v>
      </c>
      <c r="C36" s="92" t="s">
        <v>1357</v>
      </c>
      <c r="D36" s="91">
        <v>0</v>
      </c>
    </row>
    <row r="37" customHeight="1" spans="1:4">
      <c r="A37" s="92" t="s">
        <v>1358</v>
      </c>
      <c r="B37" s="91">
        <v>766</v>
      </c>
      <c r="C37" s="92" t="s">
        <v>1359</v>
      </c>
      <c r="D37" s="91">
        <v>0</v>
      </c>
    </row>
    <row r="38" customHeight="1" spans="1:4">
      <c r="A38" s="92" t="s">
        <v>1360</v>
      </c>
      <c r="B38" s="91">
        <v>10965</v>
      </c>
      <c r="C38" s="92" t="s">
        <v>1361</v>
      </c>
      <c r="D38" s="91">
        <v>0</v>
      </c>
    </row>
    <row r="39" customHeight="1" spans="1:4">
      <c r="A39" s="92" t="s">
        <v>1362</v>
      </c>
      <c r="B39" s="91">
        <v>80</v>
      </c>
      <c r="C39" s="92" t="s">
        <v>1363</v>
      </c>
      <c r="D39" s="91">
        <v>0</v>
      </c>
    </row>
    <row r="40" customHeight="1" spans="1:4">
      <c r="A40" s="92" t="s">
        <v>1364</v>
      </c>
      <c r="B40" s="91">
        <v>89</v>
      </c>
      <c r="C40" s="92" t="s">
        <v>1365</v>
      </c>
      <c r="D40" s="91">
        <v>0</v>
      </c>
    </row>
    <row r="41" customHeight="1" spans="1:4">
      <c r="A41" s="92" t="s">
        <v>1366</v>
      </c>
      <c r="B41" s="91">
        <v>14270</v>
      </c>
      <c r="C41" s="92" t="s">
        <v>1367</v>
      </c>
      <c r="D41" s="91">
        <v>0</v>
      </c>
    </row>
    <row r="42" customHeight="1" spans="1:4">
      <c r="A42" s="92" t="s">
        <v>1368</v>
      </c>
      <c r="B42" s="91">
        <v>30839</v>
      </c>
      <c r="C42" s="92" t="s">
        <v>1369</v>
      </c>
      <c r="D42" s="91">
        <v>0</v>
      </c>
    </row>
    <row r="43" customHeight="1" spans="1:4">
      <c r="A43" s="92" t="s">
        <v>1370</v>
      </c>
      <c r="B43" s="91">
        <v>2564</v>
      </c>
      <c r="C43" s="92" t="s">
        <v>1371</v>
      </c>
      <c r="D43" s="91">
        <v>0</v>
      </c>
    </row>
    <row r="44" customHeight="1" spans="1:4">
      <c r="A44" s="92" t="s">
        <v>1372</v>
      </c>
      <c r="B44" s="91">
        <v>0</v>
      </c>
      <c r="C44" s="92" t="s">
        <v>1373</v>
      </c>
      <c r="D44" s="91">
        <v>0</v>
      </c>
    </row>
    <row r="45" customHeight="1" spans="1:4">
      <c r="A45" s="92" t="s">
        <v>1374</v>
      </c>
      <c r="B45" s="91">
        <v>10281</v>
      </c>
      <c r="C45" s="92" t="s">
        <v>1375</v>
      </c>
      <c r="D45" s="91">
        <v>0</v>
      </c>
    </row>
    <row r="46" customHeight="1" spans="1:4">
      <c r="A46" s="92" t="s">
        <v>1376</v>
      </c>
      <c r="B46" s="91">
        <v>0</v>
      </c>
      <c r="C46" s="92" t="s">
        <v>1377</v>
      </c>
      <c r="D46" s="91">
        <v>0</v>
      </c>
    </row>
    <row r="47" customHeight="1" spans="1:4">
      <c r="A47" s="92" t="s">
        <v>1378</v>
      </c>
      <c r="B47" s="91">
        <v>0</v>
      </c>
      <c r="C47" s="92" t="s">
        <v>1379</v>
      </c>
      <c r="D47" s="91">
        <v>0</v>
      </c>
    </row>
    <row r="48" customHeight="1" spans="1:4">
      <c r="A48" s="92" t="s">
        <v>1380</v>
      </c>
      <c r="B48" s="91">
        <v>0</v>
      </c>
      <c r="C48" s="92" t="s">
        <v>1381</v>
      </c>
      <c r="D48" s="91">
        <v>0</v>
      </c>
    </row>
    <row r="49" customHeight="1" spans="1:4">
      <c r="A49" s="92" t="s">
        <v>1382</v>
      </c>
      <c r="B49" s="91">
        <v>0</v>
      </c>
      <c r="C49" s="92" t="s">
        <v>1383</v>
      </c>
      <c r="D49" s="91">
        <v>0</v>
      </c>
    </row>
    <row r="50" customHeight="1" spans="1:4">
      <c r="A50" s="92" t="s">
        <v>1384</v>
      </c>
      <c r="B50" s="91">
        <v>0</v>
      </c>
      <c r="C50" s="92" t="s">
        <v>1385</v>
      </c>
      <c r="D50" s="91">
        <v>0</v>
      </c>
    </row>
    <row r="51" customHeight="1" spans="1:4">
      <c r="A51" s="92" t="s">
        <v>1386</v>
      </c>
      <c r="B51" s="91">
        <v>54166</v>
      </c>
      <c r="C51" s="92" t="s">
        <v>1387</v>
      </c>
      <c r="D51" s="91">
        <v>0</v>
      </c>
    </row>
    <row r="52" customHeight="1" spans="1:4">
      <c r="A52" s="92" t="s">
        <v>1388</v>
      </c>
      <c r="B52" s="91">
        <v>0</v>
      </c>
      <c r="C52" s="92" t="s">
        <v>1389</v>
      </c>
      <c r="D52" s="91">
        <v>0</v>
      </c>
    </row>
    <row r="53" customHeight="1" spans="1:4">
      <c r="A53" s="92" t="s">
        <v>1390</v>
      </c>
      <c r="B53" s="91">
        <v>100</v>
      </c>
      <c r="C53" s="92" t="s">
        <v>1391</v>
      </c>
      <c r="D53" s="91">
        <v>0</v>
      </c>
    </row>
    <row r="54" customHeight="1" spans="1:4">
      <c r="A54" s="92" t="s">
        <v>1392</v>
      </c>
      <c r="B54" s="91">
        <v>59358</v>
      </c>
      <c r="C54" s="92" t="s">
        <v>1393</v>
      </c>
      <c r="D54" s="91">
        <v>0</v>
      </c>
    </row>
    <row r="55" customHeight="1" spans="1:4">
      <c r="A55" s="90" t="s">
        <v>1394</v>
      </c>
      <c r="B55" s="91">
        <f>SUM(B56:B75)</f>
        <v>248911</v>
      </c>
      <c r="C55" s="90" t="s">
        <v>1395</v>
      </c>
      <c r="D55" s="91">
        <f>SUM(D56:D75)</f>
        <v>0</v>
      </c>
    </row>
    <row r="56" customHeight="1" spans="1:4">
      <c r="A56" s="92" t="s">
        <v>1396</v>
      </c>
      <c r="B56" s="91">
        <v>4440</v>
      </c>
      <c r="C56" s="92" t="s">
        <v>1396</v>
      </c>
      <c r="D56" s="91">
        <v>0</v>
      </c>
    </row>
    <row r="57" customHeight="1" spans="1:4">
      <c r="A57" s="92" t="s">
        <v>1397</v>
      </c>
      <c r="B57" s="91">
        <v>0</v>
      </c>
      <c r="C57" s="92" t="s">
        <v>1397</v>
      </c>
      <c r="D57" s="91">
        <v>0</v>
      </c>
    </row>
    <row r="58" ht="17.1" customHeight="1" spans="1:4">
      <c r="A58" s="92" t="s">
        <v>1398</v>
      </c>
      <c r="B58" s="91">
        <v>270</v>
      </c>
      <c r="C58" s="92" t="s">
        <v>1398</v>
      </c>
      <c r="D58" s="91">
        <v>0</v>
      </c>
    </row>
    <row r="59" ht="17.1" customHeight="1" spans="1:4">
      <c r="A59" s="92" t="s">
        <v>1399</v>
      </c>
      <c r="B59" s="91">
        <v>343</v>
      </c>
      <c r="C59" s="92" t="s">
        <v>1399</v>
      </c>
      <c r="D59" s="91">
        <v>0</v>
      </c>
    </row>
    <row r="60" ht="17.1" customHeight="1" spans="1:4">
      <c r="A60" s="92" t="s">
        <v>1400</v>
      </c>
      <c r="B60" s="91">
        <v>6721</v>
      </c>
      <c r="C60" s="92" t="s">
        <v>1400</v>
      </c>
      <c r="D60" s="91">
        <v>0</v>
      </c>
    </row>
    <row r="61" ht="17.1" customHeight="1" spans="1:4">
      <c r="A61" s="92" t="s">
        <v>1401</v>
      </c>
      <c r="B61" s="91">
        <v>37475</v>
      </c>
      <c r="C61" s="92" t="s">
        <v>1401</v>
      </c>
      <c r="D61" s="91">
        <v>0</v>
      </c>
    </row>
    <row r="62" ht="17.1" customHeight="1" spans="1:4">
      <c r="A62" s="92" t="s">
        <v>1402</v>
      </c>
      <c r="B62" s="91">
        <v>1996</v>
      </c>
      <c r="C62" s="92" t="s">
        <v>1402</v>
      </c>
      <c r="D62" s="91">
        <v>0</v>
      </c>
    </row>
    <row r="63" ht="17.1" customHeight="1" spans="1:4">
      <c r="A63" s="92" t="s">
        <v>1403</v>
      </c>
      <c r="B63" s="91">
        <v>11433</v>
      </c>
      <c r="C63" s="92" t="s">
        <v>1403</v>
      </c>
      <c r="D63" s="91">
        <v>0</v>
      </c>
    </row>
    <row r="64" ht="17.1" customHeight="1" spans="1:4">
      <c r="A64" s="92" t="s">
        <v>1404</v>
      </c>
      <c r="B64" s="91">
        <v>12152</v>
      </c>
      <c r="C64" s="92" t="s">
        <v>1404</v>
      </c>
      <c r="D64" s="91">
        <v>0</v>
      </c>
    </row>
    <row r="65" ht="17.1" customHeight="1" spans="1:4">
      <c r="A65" s="92" t="s">
        <v>1405</v>
      </c>
      <c r="B65" s="91">
        <v>47287</v>
      </c>
      <c r="C65" s="92" t="s">
        <v>1405</v>
      </c>
      <c r="D65" s="91">
        <v>0</v>
      </c>
    </row>
    <row r="66" ht="17.1" customHeight="1" spans="1:4">
      <c r="A66" s="92" t="s">
        <v>1406</v>
      </c>
      <c r="B66" s="91">
        <v>5165</v>
      </c>
      <c r="C66" s="92" t="s">
        <v>1406</v>
      </c>
      <c r="D66" s="91">
        <v>0</v>
      </c>
    </row>
    <row r="67" ht="17.1" customHeight="1" spans="1:4">
      <c r="A67" s="92" t="s">
        <v>1407</v>
      </c>
      <c r="B67" s="91">
        <v>60737</v>
      </c>
      <c r="C67" s="92" t="s">
        <v>1407</v>
      </c>
      <c r="D67" s="91">
        <v>0</v>
      </c>
    </row>
    <row r="68" ht="17.1" customHeight="1" spans="1:4">
      <c r="A68" s="92" t="s">
        <v>1408</v>
      </c>
      <c r="B68" s="91">
        <v>22945</v>
      </c>
      <c r="C68" s="92" t="s">
        <v>1408</v>
      </c>
      <c r="D68" s="91">
        <v>0</v>
      </c>
    </row>
    <row r="69" ht="17.1" customHeight="1" spans="1:4">
      <c r="A69" s="92" t="s">
        <v>1409</v>
      </c>
      <c r="B69" s="91">
        <v>21772</v>
      </c>
      <c r="C69" s="92" t="s">
        <v>1409</v>
      </c>
      <c r="D69" s="91">
        <v>0</v>
      </c>
    </row>
    <row r="70" ht="17.1" customHeight="1" spans="1:4">
      <c r="A70" s="92" t="s">
        <v>1410</v>
      </c>
      <c r="B70" s="91">
        <v>8153</v>
      </c>
      <c r="C70" s="92" t="s">
        <v>1410</v>
      </c>
      <c r="D70" s="91">
        <v>0</v>
      </c>
    </row>
    <row r="71" ht="17.1" customHeight="1" spans="1:4">
      <c r="A71" s="92" t="s">
        <v>1411</v>
      </c>
      <c r="B71" s="91">
        <v>1445</v>
      </c>
      <c r="C71" s="92" t="s">
        <v>1411</v>
      </c>
      <c r="D71" s="91">
        <v>0</v>
      </c>
    </row>
    <row r="72" ht="17.1" customHeight="1" spans="1:4">
      <c r="A72" s="92" t="s">
        <v>1412</v>
      </c>
      <c r="B72" s="91">
        <v>10</v>
      </c>
      <c r="C72" s="92" t="s">
        <v>1412</v>
      </c>
      <c r="D72" s="91">
        <v>0</v>
      </c>
    </row>
    <row r="73" ht="17.1" customHeight="1" spans="1:4">
      <c r="A73" s="92" t="s">
        <v>1413</v>
      </c>
      <c r="B73" s="91">
        <v>5619</v>
      </c>
      <c r="C73" s="92" t="s">
        <v>1413</v>
      </c>
      <c r="D73" s="91">
        <v>0</v>
      </c>
    </row>
    <row r="74" ht="17.1" customHeight="1" spans="1:4">
      <c r="A74" s="92" t="s">
        <v>1414</v>
      </c>
      <c r="B74" s="91">
        <v>713</v>
      </c>
      <c r="C74" s="92" t="s">
        <v>1414</v>
      </c>
      <c r="D74" s="91">
        <v>0</v>
      </c>
    </row>
    <row r="75" ht="17.1" customHeight="1" spans="1:4">
      <c r="A75" s="92" t="s">
        <v>1415</v>
      </c>
      <c r="B75" s="91">
        <v>235</v>
      </c>
      <c r="C75" s="92" t="s">
        <v>1416</v>
      </c>
      <c r="D75" s="91">
        <v>0</v>
      </c>
    </row>
    <row r="76" ht="17.1" customHeight="1" spans="1:4">
      <c r="A76" s="90" t="s">
        <v>1417</v>
      </c>
      <c r="B76" s="91">
        <f>SUM(B77:B78)</f>
        <v>0</v>
      </c>
      <c r="C76" s="90" t="s">
        <v>1418</v>
      </c>
      <c r="D76" s="91">
        <f>SUM(D77:D78)</f>
        <v>20013</v>
      </c>
    </row>
    <row r="77" ht="17.1" customHeight="1" spans="1:4">
      <c r="A77" s="92" t="s">
        <v>1419</v>
      </c>
      <c r="B77" s="91">
        <v>0</v>
      </c>
      <c r="C77" s="92" t="s">
        <v>1420</v>
      </c>
      <c r="D77" s="91">
        <v>2370</v>
      </c>
    </row>
    <row r="78" ht="17.1" customHeight="1" spans="1:4">
      <c r="A78" s="92" t="s">
        <v>1421</v>
      </c>
      <c r="B78" s="91">
        <v>0</v>
      </c>
      <c r="C78" s="92" t="s">
        <v>1422</v>
      </c>
      <c r="D78" s="91">
        <v>17643</v>
      </c>
    </row>
    <row r="79" ht="17.1" customHeight="1" spans="1:4">
      <c r="A79" s="90" t="s">
        <v>1423</v>
      </c>
      <c r="B79" s="91">
        <v>0</v>
      </c>
      <c r="C79" s="92"/>
      <c r="D79" s="91"/>
    </row>
    <row r="80" ht="17.1" customHeight="1" spans="1:4">
      <c r="A80" s="90" t="s">
        <v>1424</v>
      </c>
      <c r="B80" s="91">
        <v>28587</v>
      </c>
      <c r="C80" s="92"/>
      <c r="D80" s="91"/>
    </row>
    <row r="81" ht="17.1" customHeight="1" spans="1:4">
      <c r="A81" s="90" t="s">
        <v>1425</v>
      </c>
      <c r="B81" s="91">
        <f>SUM(B82:B84)</f>
        <v>191100</v>
      </c>
      <c r="C81" s="90" t="s">
        <v>1426</v>
      </c>
      <c r="D81" s="91">
        <v>0</v>
      </c>
    </row>
    <row r="82" ht="17.1" customHeight="1" spans="1:4">
      <c r="A82" s="92" t="s">
        <v>1427</v>
      </c>
      <c r="B82" s="91">
        <v>159000</v>
      </c>
      <c r="C82" s="92"/>
      <c r="D82" s="91"/>
    </row>
    <row r="83" ht="17.1" customHeight="1" spans="1:4">
      <c r="A83" s="92" t="s">
        <v>1428</v>
      </c>
      <c r="B83" s="91">
        <v>0</v>
      </c>
      <c r="C83" s="92"/>
      <c r="D83" s="91"/>
    </row>
    <row r="84" ht="17.1" customHeight="1" spans="1:4">
      <c r="A84" s="92" t="s">
        <v>1429</v>
      </c>
      <c r="B84" s="91">
        <v>32100</v>
      </c>
      <c r="C84" s="92"/>
      <c r="D84" s="91"/>
    </row>
    <row r="85" ht="17.1" customHeight="1" spans="1:4">
      <c r="A85" s="90" t="s">
        <v>1430</v>
      </c>
      <c r="B85" s="91">
        <f>B86</f>
        <v>0</v>
      </c>
      <c r="C85" s="90" t="s">
        <v>1431</v>
      </c>
      <c r="D85" s="91">
        <f>D86</f>
        <v>19500</v>
      </c>
    </row>
    <row r="86" ht="17.1" customHeight="1" spans="1:4">
      <c r="A86" s="90" t="s">
        <v>1432</v>
      </c>
      <c r="B86" s="91">
        <f>B87</f>
        <v>0</v>
      </c>
      <c r="C86" s="90" t="s">
        <v>1433</v>
      </c>
      <c r="D86" s="91">
        <f>SUM(D87:D90)</f>
        <v>19500</v>
      </c>
    </row>
    <row r="87" ht="17.1" customHeight="1" spans="1:4">
      <c r="A87" s="90" t="s">
        <v>1434</v>
      </c>
      <c r="B87" s="91">
        <f>SUM(B88:B91)</f>
        <v>0</v>
      </c>
      <c r="C87" s="92" t="s">
        <v>1435</v>
      </c>
      <c r="D87" s="91">
        <v>19500</v>
      </c>
    </row>
    <row r="88" ht="17.1" customHeight="1" spans="1:4">
      <c r="A88" s="92" t="s">
        <v>1436</v>
      </c>
      <c r="B88" s="91">
        <v>0</v>
      </c>
      <c r="C88" s="92" t="s">
        <v>1437</v>
      </c>
      <c r="D88" s="91">
        <v>0</v>
      </c>
    </row>
    <row r="89" ht="17.1" customHeight="1" spans="1:4">
      <c r="A89" s="92" t="s">
        <v>1438</v>
      </c>
      <c r="B89" s="91">
        <v>0</v>
      </c>
      <c r="C89" s="92" t="s">
        <v>1439</v>
      </c>
      <c r="D89" s="91">
        <v>0</v>
      </c>
    </row>
    <row r="90" ht="17.1" customHeight="1" spans="1:4">
      <c r="A90" s="92" t="s">
        <v>1440</v>
      </c>
      <c r="B90" s="91">
        <v>0</v>
      </c>
      <c r="C90" s="92" t="s">
        <v>1441</v>
      </c>
      <c r="D90" s="91">
        <v>0</v>
      </c>
    </row>
    <row r="91" ht="17.1" customHeight="1" spans="1:4">
      <c r="A91" s="92" t="s">
        <v>1442</v>
      </c>
      <c r="B91" s="91">
        <v>0</v>
      </c>
      <c r="C91" s="92"/>
      <c r="D91" s="91"/>
    </row>
    <row r="92" ht="17.1" customHeight="1" spans="1:4">
      <c r="A92" s="90" t="s">
        <v>1443</v>
      </c>
      <c r="B92" s="91">
        <f>B93</f>
        <v>27700</v>
      </c>
      <c r="C92" s="90" t="s">
        <v>1444</v>
      </c>
      <c r="D92" s="91">
        <f>SUM(D93:D96)</f>
        <v>0</v>
      </c>
    </row>
    <row r="93" ht="17.1" customHeight="1" spans="1:4">
      <c r="A93" s="90" t="s">
        <v>1445</v>
      </c>
      <c r="B93" s="91">
        <f>SUM(B94:B97)</f>
        <v>27700</v>
      </c>
      <c r="C93" s="92" t="s">
        <v>1446</v>
      </c>
      <c r="D93" s="91">
        <v>0</v>
      </c>
    </row>
    <row r="94" ht="17.1" customHeight="1" spans="1:4">
      <c r="A94" s="92" t="s">
        <v>1447</v>
      </c>
      <c r="B94" s="91">
        <v>27700</v>
      </c>
      <c r="C94" s="92" t="s">
        <v>1448</v>
      </c>
      <c r="D94" s="91">
        <v>0</v>
      </c>
    </row>
    <row r="95" ht="17.1" customHeight="1" spans="1:4">
      <c r="A95" s="92" t="s">
        <v>1449</v>
      </c>
      <c r="B95" s="91">
        <v>0</v>
      </c>
      <c r="C95" s="92" t="s">
        <v>1450</v>
      </c>
      <c r="D95" s="91">
        <v>0</v>
      </c>
    </row>
    <row r="96" ht="17.1" customHeight="1" spans="1:4">
      <c r="A96" s="92" t="s">
        <v>1451</v>
      </c>
      <c r="B96" s="91">
        <v>0</v>
      </c>
      <c r="C96" s="92" t="s">
        <v>1452</v>
      </c>
      <c r="D96" s="91">
        <v>0</v>
      </c>
    </row>
    <row r="97" ht="17.1" customHeight="1" spans="1:4">
      <c r="A97" s="92" t="s">
        <v>1453</v>
      </c>
      <c r="B97" s="91">
        <v>0</v>
      </c>
      <c r="C97" s="92"/>
      <c r="D97" s="91"/>
    </row>
    <row r="98" ht="17.1" customHeight="1" spans="1:4">
      <c r="A98" s="90" t="s">
        <v>1454</v>
      </c>
      <c r="B98" s="91">
        <v>0</v>
      </c>
      <c r="C98" s="90" t="s">
        <v>1455</v>
      </c>
      <c r="D98" s="91">
        <v>0</v>
      </c>
    </row>
    <row r="99" ht="17.1" customHeight="1" spans="1:4">
      <c r="A99" s="90" t="s">
        <v>1456</v>
      </c>
      <c r="B99" s="91">
        <v>0</v>
      </c>
      <c r="C99" s="90" t="s">
        <v>1457</v>
      </c>
      <c r="D99" s="91">
        <v>0</v>
      </c>
    </row>
    <row r="100" ht="17.1" customHeight="1" spans="1:4">
      <c r="A100" s="90" t="s">
        <v>1458</v>
      </c>
      <c r="B100" s="91">
        <v>0</v>
      </c>
      <c r="C100" s="90" t="s">
        <v>1459</v>
      </c>
      <c r="D100" s="91">
        <v>0</v>
      </c>
    </row>
    <row r="101" ht="17.1" customHeight="1" spans="1:4">
      <c r="A101" s="90" t="s">
        <v>1460</v>
      </c>
      <c r="B101" s="91">
        <v>0</v>
      </c>
      <c r="C101" s="90" t="s">
        <v>1461</v>
      </c>
      <c r="D101" s="91">
        <v>0</v>
      </c>
    </row>
    <row r="102" ht="17.1" customHeight="1" spans="1:4">
      <c r="A102" s="90" t="s">
        <v>1462</v>
      </c>
      <c r="B102" s="91">
        <f>SUM(B103:B105)</f>
        <v>0</v>
      </c>
      <c r="C102" s="90" t="s">
        <v>1463</v>
      </c>
      <c r="D102" s="91">
        <f>SUM(D103:D105)</f>
        <v>0</v>
      </c>
    </row>
    <row r="103" ht="17.1" customHeight="1" spans="1:4">
      <c r="A103" s="92" t="s">
        <v>1464</v>
      </c>
      <c r="B103" s="91">
        <v>0</v>
      </c>
      <c r="C103" s="92" t="s">
        <v>1465</v>
      </c>
      <c r="D103" s="91">
        <v>0</v>
      </c>
    </row>
    <row r="104" ht="17.1" customHeight="1" spans="1:4">
      <c r="A104" s="92" t="s">
        <v>1466</v>
      </c>
      <c r="B104" s="91">
        <v>0</v>
      </c>
      <c r="C104" s="92" t="s">
        <v>1467</v>
      </c>
      <c r="D104" s="91">
        <v>0</v>
      </c>
    </row>
    <row r="105" ht="17.1" customHeight="1" spans="1:4">
      <c r="A105" s="92" t="s">
        <v>1468</v>
      </c>
      <c r="B105" s="91">
        <v>0</v>
      </c>
      <c r="C105" s="92" t="s">
        <v>1469</v>
      </c>
      <c r="D105" s="91">
        <v>0</v>
      </c>
    </row>
    <row r="106" ht="17.1" customHeight="1" spans="1:4">
      <c r="A106" s="90" t="s">
        <v>1470</v>
      </c>
      <c r="B106" s="91">
        <v>0</v>
      </c>
      <c r="C106" s="90" t="s">
        <v>1471</v>
      </c>
      <c r="D106" s="91">
        <v>0</v>
      </c>
    </row>
    <row r="107" ht="17.1" customHeight="1" spans="1:4">
      <c r="A107" s="90" t="s">
        <v>1472</v>
      </c>
      <c r="B107" s="91">
        <v>0</v>
      </c>
      <c r="C107" s="90" t="s">
        <v>1473</v>
      </c>
      <c r="D107" s="91">
        <v>0</v>
      </c>
    </row>
    <row r="108" ht="17.1" customHeight="1" spans="1:4">
      <c r="A108" s="92"/>
      <c r="B108" s="91"/>
      <c r="C108" s="90" t="s">
        <v>1474</v>
      </c>
      <c r="D108" s="91">
        <v>0</v>
      </c>
    </row>
    <row r="109" ht="17.1" customHeight="1" spans="1:4">
      <c r="A109" s="92"/>
      <c r="B109" s="91"/>
      <c r="C109" s="90" t="s">
        <v>1475</v>
      </c>
      <c r="D109" s="91">
        <f>B112-D5-D6-D76-D81-D85-D92-D98-D99-D100-D101-D102-D106-D107-D108</f>
        <v>67113</v>
      </c>
    </row>
    <row r="110" ht="17.1" customHeight="1" spans="1:4">
      <c r="A110" s="92"/>
      <c r="B110" s="91"/>
      <c r="C110" s="90" t="s">
        <v>1476</v>
      </c>
      <c r="D110" s="91">
        <v>67113</v>
      </c>
    </row>
    <row r="111" ht="17.1" customHeight="1" spans="1:4">
      <c r="A111" s="92"/>
      <c r="B111" s="91"/>
      <c r="C111" s="90" t="s">
        <v>1477</v>
      </c>
      <c r="D111" s="91">
        <f>D109-D110</f>
        <v>0</v>
      </c>
    </row>
    <row r="112" ht="17.1" customHeight="1" spans="1:4">
      <c r="A112" s="89" t="s">
        <v>1478</v>
      </c>
      <c r="B112" s="91">
        <f>SUM(B5:B6,B76,B79:B81,B85,B92,B98:B102,B106:B107)</f>
        <v>1969122</v>
      </c>
      <c r="C112" s="89" t="s">
        <v>1479</v>
      </c>
      <c r="D112" s="91">
        <f>SUM(D5:D6,D76,D81,D85,D92,D98:D102,D106:D109)</f>
        <v>1969122</v>
      </c>
    </row>
  </sheetData>
  <mergeCells count="2">
    <mergeCell ref="A2:D2"/>
    <mergeCell ref="A3:D3"/>
  </mergeCells>
  <printOptions gridLines="1"/>
  <pageMargins left="0.75" right="0.75" top="1" bottom="1" header="0" footer="0"/>
  <pageSetup paperSize="1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view="pageBreakPreview" zoomScale="85" zoomScaleNormal="100" workbookViewId="0">
      <selection activeCell="H12" sqref="H12"/>
    </sheetView>
  </sheetViews>
  <sheetFormatPr defaultColWidth="9" defaultRowHeight="14.25" outlineLevelCol="5"/>
  <cols>
    <col min="1" max="1" width="56" style="81" customWidth="1"/>
    <col min="2" max="2" width="18.625" style="81" customWidth="1"/>
    <col min="3" max="16384" width="9" style="80"/>
  </cols>
  <sheetData>
    <row r="1" spans="1:1">
      <c r="A1" s="72" t="s">
        <v>11</v>
      </c>
    </row>
    <row r="2" ht="27" customHeight="1" spans="1:2">
      <c r="A2" s="73" t="s">
        <v>12</v>
      </c>
      <c r="B2" s="73"/>
    </row>
    <row r="3" ht="18" customHeight="1" spans="2:2">
      <c r="B3" s="50" t="s">
        <v>1480</v>
      </c>
    </row>
    <row r="4" ht="19.5" customHeight="1" spans="1:2">
      <c r="A4" s="75" t="s">
        <v>1481</v>
      </c>
      <c r="B4" s="82"/>
    </row>
    <row r="5" ht="30.75" customHeight="1" spans="1:2">
      <c r="A5" s="77" t="s">
        <v>1482</v>
      </c>
      <c r="B5" s="77" t="s">
        <v>1483</v>
      </c>
    </row>
    <row r="6" ht="27" customHeight="1" spans="1:2">
      <c r="A6" s="83" t="s">
        <v>1484</v>
      </c>
      <c r="B6" s="84"/>
    </row>
    <row r="7" ht="27" customHeight="1" spans="1:2">
      <c r="A7" s="83" t="s">
        <v>1485</v>
      </c>
      <c r="B7" s="84"/>
    </row>
    <row r="8" ht="27" customHeight="1" spans="1:2">
      <c r="A8" s="83" t="s">
        <v>1486</v>
      </c>
      <c r="B8" s="84"/>
    </row>
    <row r="9" ht="27" customHeight="1" spans="1:2">
      <c r="A9" s="83" t="s">
        <v>1487</v>
      </c>
      <c r="B9" s="84"/>
    </row>
    <row r="10" ht="27" customHeight="1" spans="1:2">
      <c r="A10" s="83" t="s">
        <v>1488</v>
      </c>
      <c r="B10" s="84"/>
    </row>
    <row r="11" ht="27" customHeight="1" spans="1:2">
      <c r="A11" s="83" t="s">
        <v>1489</v>
      </c>
      <c r="B11" s="84"/>
    </row>
    <row r="12" ht="27" customHeight="1" spans="1:2">
      <c r="A12" s="83" t="s">
        <v>1490</v>
      </c>
      <c r="B12" s="84"/>
    </row>
    <row r="13" ht="27" customHeight="1" spans="1:2">
      <c r="A13" s="83" t="s">
        <v>1491</v>
      </c>
      <c r="B13" s="84"/>
    </row>
    <row r="14" ht="27" customHeight="1" spans="1:2">
      <c r="A14" s="83" t="s">
        <v>1492</v>
      </c>
      <c r="B14" s="84"/>
    </row>
    <row r="15" ht="27" customHeight="1" spans="1:2">
      <c r="A15" s="83" t="s">
        <v>1493</v>
      </c>
      <c r="B15" s="84"/>
    </row>
    <row r="16" ht="27" customHeight="1" spans="1:2">
      <c r="A16" s="83" t="s">
        <v>1494</v>
      </c>
      <c r="B16" s="84"/>
    </row>
    <row r="17" ht="27" customHeight="1" spans="1:2">
      <c r="A17" s="83" t="s">
        <v>1495</v>
      </c>
      <c r="B17" s="84"/>
    </row>
    <row r="18" ht="27" customHeight="1" spans="1:2">
      <c r="A18" s="83" t="s">
        <v>1496</v>
      </c>
      <c r="B18" s="84"/>
    </row>
    <row r="19" ht="27" customHeight="1" spans="1:2">
      <c r="A19" s="83" t="s">
        <v>1497</v>
      </c>
      <c r="B19" s="84">
        <v>118</v>
      </c>
    </row>
    <row r="20" ht="27" customHeight="1" spans="1:2">
      <c r="A20" s="83" t="s">
        <v>1498</v>
      </c>
      <c r="B20" s="84">
        <v>1343</v>
      </c>
    </row>
    <row r="21" ht="27" customHeight="1" spans="1:2">
      <c r="A21" s="83" t="s">
        <v>1499</v>
      </c>
      <c r="B21" s="84">
        <v>1521123</v>
      </c>
    </row>
    <row r="22" ht="27" customHeight="1" spans="1:2">
      <c r="A22" s="83" t="s">
        <v>1500</v>
      </c>
      <c r="B22" s="84"/>
    </row>
    <row r="23" ht="27" customHeight="1" spans="1:2">
      <c r="A23" s="83" t="s">
        <v>1501</v>
      </c>
      <c r="B23" s="84"/>
    </row>
    <row r="24" ht="27" customHeight="1" spans="1:2">
      <c r="A24" s="83" t="s">
        <v>1502</v>
      </c>
      <c r="B24" s="84"/>
    </row>
    <row r="25" ht="27" customHeight="1" spans="1:2">
      <c r="A25" s="83" t="s">
        <v>1503</v>
      </c>
      <c r="B25" s="84">
        <v>72001</v>
      </c>
    </row>
    <row r="26" ht="27" customHeight="1" spans="1:2">
      <c r="A26" s="83" t="s">
        <v>1504</v>
      </c>
      <c r="B26" s="84"/>
    </row>
    <row r="27" ht="27" customHeight="1" spans="1:2">
      <c r="A27" s="83" t="s">
        <v>1505</v>
      </c>
      <c r="B27" s="84"/>
    </row>
    <row r="28" ht="27" customHeight="1" spans="1:2">
      <c r="A28" s="83" t="s">
        <v>1506</v>
      </c>
      <c r="B28" s="84"/>
    </row>
    <row r="29" ht="27" customHeight="1" spans="1:2">
      <c r="A29" s="83" t="s">
        <v>1507</v>
      </c>
      <c r="B29" s="84"/>
    </row>
    <row r="30" ht="27" customHeight="1" spans="1:2">
      <c r="A30" s="83" t="s">
        <v>1508</v>
      </c>
      <c r="B30" s="84"/>
    </row>
    <row r="31" ht="27" customHeight="1" spans="1:2">
      <c r="A31" s="83" t="s">
        <v>1509</v>
      </c>
      <c r="B31" s="84">
        <v>10135</v>
      </c>
    </row>
    <row r="32" ht="27" customHeight="1" spans="1:2">
      <c r="A32" s="83" t="s">
        <v>1510</v>
      </c>
      <c r="B32" s="84"/>
    </row>
    <row r="33" ht="27" customHeight="1" spans="1:2">
      <c r="A33" s="83"/>
      <c r="B33" s="84"/>
    </row>
    <row r="34" ht="27" customHeight="1" spans="1:2">
      <c r="A34" s="83"/>
      <c r="B34" s="84"/>
    </row>
    <row r="35" ht="27" customHeight="1" spans="1:2">
      <c r="A35" s="83"/>
      <c r="B35" s="84"/>
    </row>
    <row r="36" ht="27" customHeight="1" spans="1:2">
      <c r="A36" s="83"/>
      <c r="B36" s="84"/>
    </row>
    <row r="37" ht="27" customHeight="1" spans="1:6">
      <c r="A37" s="83" t="s">
        <v>1511</v>
      </c>
      <c r="B37" s="84"/>
      <c r="C37" s="71"/>
      <c r="D37" s="71"/>
      <c r="E37" s="71"/>
      <c r="F37" s="71"/>
    </row>
    <row r="38" ht="27" customHeight="1" spans="1:2">
      <c r="A38" s="60" t="s">
        <v>1512</v>
      </c>
      <c r="B38" s="59">
        <f>SUM(B6:B37)</f>
        <v>1604720</v>
      </c>
    </row>
    <row r="39" ht="27" customHeight="1" spans="1:2">
      <c r="A39" s="54" t="s">
        <v>1513</v>
      </c>
      <c r="B39" s="55"/>
    </row>
    <row r="40" ht="27" customHeight="1" spans="1:2">
      <c r="A40" s="54" t="s">
        <v>1514</v>
      </c>
      <c r="B40" s="55">
        <f>B41+B42</f>
        <v>6265</v>
      </c>
    </row>
    <row r="41" ht="27" customHeight="1" spans="1:2">
      <c r="A41" s="54" t="s">
        <v>1515</v>
      </c>
      <c r="B41" s="55">
        <v>6265</v>
      </c>
    </row>
    <row r="42" ht="27" customHeight="1" spans="1:2">
      <c r="A42" s="54" t="s">
        <v>1516</v>
      </c>
      <c r="B42" s="55"/>
    </row>
    <row r="43" ht="27" customHeight="1" spans="1:2">
      <c r="A43" s="54" t="s">
        <v>1517</v>
      </c>
      <c r="B43" s="55">
        <v>225680</v>
      </c>
    </row>
    <row r="44" ht="27" customHeight="1" spans="1:2">
      <c r="A44" s="54" t="s">
        <v>1518</v>
      </c>
      <c r="B44" s="55"/>
    </row>
    <row r="45" ht="27" customHeight="1" spans="1:2">
      <c r="A45" s="54" t="s">
        <v>1519</v>
      </c>
      <c r="B45" s="55">
        <v>84026</v>
      </c>
    </row>
    <row r="46" ht="27" customHeight="1" spans="1:2">
      <c r="A46" s="54" t="s">
        <v>1520</v>
      </c>
      <c r="B46" s="55"/>
    </row>
    <row r="47" ht="27" customHeight="1" spans="1:2">
      <c r="A47" s="54"/>
      <c r="B47" s="55"/>
    </row>
    <row r="48" ht="24.95" customHeight="1" spans="1:2">
      <c r="A48" s="60" t="s">
        <v>1521</v>
      </c>
      <c r="B48" s="59">
        <f>SUM(B38,B40,B43,B44,B45,B46)</f>
        <v>1920691</v>
      </c>
    </row>
    <row r="49" ht="24.95" customHeight="1"/>
  </sheetData>
  <mergeCells count="2">
    <mergeCell ref="A2:B2"/>
    <mergeCell ref="A4:B4"/>
  </mergeCells>
  <printOptions horizontalCentered="1" verticalCentered="1"/>
  <pageMargins left="0.748031496062992" right="0.748031496062992" top="0.69" bottom="0.63" header="0.511811023622047" footer="0.511811023622047"/>
  <pageSetup paperSize="9" scale="84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"/>
  <sheetViews>
    <sheetView workbookViewId="0">
      <selection activeCell="F16" sqref="F16"/>
    </sheetView>
  </sheetViews>
  <sheetFormatPr defaultColWidth="9" defaultRowHeight="14.25" outlineLevelCol="5"/>
  <cols>
    <col min="1" max="1" width="49.5" customWidth="1"/>
    <col min="2" max="2" width="19.75" customWidth="1"/>
  </cols>
  <sheetData>
    <row r="1" spans="1:1">
      <c r="A1" s="72" t="s">
        <v>13</v>
      </c>
    </row>
    <row r="2" ht="27" customHeight="1" spans="1:4">
      <c r="A2" s="73" t="s">
        <v>14</v>
      </c>
      <c r="B2" s="73"/>
      <c r="C2" s="74"/>
      <c r="D2" s="74"/>
    </row>
    <row r="3" ht="18" customHeight="1" spans="2:2">
      <c r="B3" s="50" t="s">
        <v>1480</v>
      </c>
    </row>
    <row r="4" ht="19.5" customHeight="1" spans="1:2">
      <c r="A4" s="75" t="s">
        <v>1522</v>
      </c>
      <c r="B4" s="76"/>
    </row>
    <row r="5" ht="30.75" customHeight="1" spans="1:2">
      <c r="A5" s="77" t="s">
        <v>1482</v>
      </c>
      <c r="B5" s="77" t="s">
        <v>1483</v>
      </c>
    </row>
    <row r="6" ht="27" customHeight="1" spans="1:2">
      <c r="A6" s="56" t="s">
        <v>1523</v>
      </c>
      <c r="B6" s="57">
        <v>538</v>
      </c>
    </row>
    <row r="7" ht="27" customHeight="1" spans="1:2">
      <c r="A7" s="56" t="s">
        <v>1524</v>
      </c>
      <c r="B7" s="57"/>
    </row>
    <row r="8" ht="27" customHeight="1" spans="1:2">
      <c r="A8" s="56" t="s">
        <v>1525</v>
      </c>
      <c r="B8" s="57">
        <v>538</v>
      </c>
    </row>
    <row r="9" ht="27" customHeight="1" spans="1:2">
      <c r="A9" s="78" t="s">
        <v>1526</v>
      </c>
      <c r="B9" s="55">
        <v>1298</v>
      </c>
    </row>
    <row r="10" ht="27" customHeight="1" spans="1:2">
      <c r="A10" s="56" t="s">
        <v>1527</v>
      </c>
      <c r="B10" s="79">
        <v>1298</v>
      </c>
    </row>
    <row r="11" ht="27" customHeight="1" spans="1:2">
      <c r="A11" s="56" t="s">
        <v>1528</v>
      </c>
      <c r="B11" s="79"/>
    </row>
    <row r="12" ht="27" customHeight="1" spans="1:2">
      <c r="A12" s="56" t="s">
        <v>1529</v>
      </c>
      <c r="B12" s="55">
        <v>1571112</v>
      </c>
    </row>
    <row r="13" ht="27" customHeight="1" spans="1:2">
      <c r="A13" s="56" t="s">
        <v>1530</v>
      </c>
      <c r="B13" s="57">
        <v>1396506</v>
      </c>
    </row>
    <row r="14" ht="27" customHeight="1" spans="1:2">
      <c r="A14" s="56" t="s">
        <v>1531</v>
      </c>
      <c r="B14" s="57"/>
    </row>
    <row r="15" ht="27" customHeight="1" spans="1:2">
      <c r="A15" s="56" t="s">
        <v>1532</v>
      </c>
      <c r="B15" s="57">
        <v>10558</v>
      </c>
    </row>
    <row r="16" ht="27" customHeight="1" spans="1:2">
      <c r="A16" s="56" t="s">
        <v>1533</v>
      </c>
      <c r="B16" s="57">
        <v>65</v>
      </c>
    </row>
    <row r="17" ht="27" customHeight="1" spans="1:2">
      <c r="A17" s="56" t="s">
        <v>1534</v>
      </c>
      <c r="B17" s="57"/>
    </row>
    <row r="18" ht="27" customHeight="1" spans="1:2">
      <c r="A18" s="56" t="s">
        <v>1535</v>
      </c>
      <c r="B18" s="57">
        <v>13983</v>
      </c>
    </row>
    <row r="19" ht="27" customHeight="1" spans="1:2">
      <c r="A19" s="56" t="s">
        <v>1536</v>
      </c>
      <c r="B19" s="57">
        <v>10000</v>
      </c>
    </row>
    <row r="20" ht="27" customHeight="1" spans="1:2">
      <c r="A20" s="56" t="s">
        <v>1537</v>
      </c>
      <c r="B20" s="57">
        <v>140000</v>
      </c>
    </row>
    <row r="21" ht="27" customHeight="1" spans="1:2">
      <c r="A21" s="56" t="s">
        <v>1538</v>
      </c>
      <c r="B21" s="55">
        <v>0</v>
      </c>
    </row>
    <row r="22" ht="27" customHeight="1" spans="1:2">
      <c r="A22" s="54" t="s">
        <v>1539</v>
      </c>
      <c r="B22" s="55"/>
    </row>
    <row r="23" ht="27" customHeight="1" spans="1:2">
      <c r="A23" s="54" t="s">
        <v>1540</v>
      </c>
      <c r="B23" s="55"/>
    </row>
    <row r="24" ht="27" customHeight="1" spans="1:2">
      <c r="A24" s="54" t="s">
        <v>1541</v>
      </c>
      <c r="B24" s="55"/>
    </row>
    <row r="25" ht="27" customHeight="1" spans="1:2">
      <c r="A25" s="54" t="s">
        <v>1542</v>
      </c>
      <c r="B25" s="55"/>
    </row>
    <row r="26" ht="27" customHeight="1" spans="1:2">
      <c r="A26" s="54" t="s">
        <v>1543</v>
      </c>
      <c r="B26" s="55"/>
    </row>
    <row r="27" ht="27" customHeight="1" spans="1:2">
      <c r="A27" s="56" t="s">
        <v>1544</v>
      </c>
      <c r="B27" s="57">
        <v>0</v>
      </c>
    </row>
    <row r="28" ht="27" customHeight="1" spans="1:2">
      <c r="A28" s="54" t="s">
        <v>1545</v>
      </c>
      <c r="B28" s="55"/>
    </row>
    <row r="29" ht="27" customHeight="1" spans="1:2">
      <c r="A29" s="54" t="s">
        <v>1546</v>
      </c>
      <c r="B29" s="55"/>
    </row>
    <row r="30" ht="27" customHeight="1" spans="1:2">
      <c r="A30" s="54" t="s">
        <v>1547</v>
      </c>
      <c r="B30" s="55"/>
    </row>
    <row r="31" ht="27" customHeight="1" spans="1:2">
      <c r="A31" s="54" t="s">
        <v>1548</v>
      </c>
      <c r="B31" s="55"/>
    </row>
    <row r="32" ht="27" customHeight="1" spans="1:2">
      <c r="A32" s="54" t="s">
        <v>1549</v>
      </c>
      <c r="B32" s="55"/>
    </row>
    <row r="33" ht="27" customHeight="1" spans="1:2">
      <c r="A33" s="54" t="s">
        <v>1550</v>
      </c>
      <c r="B33" s="55"/>
    </row>
    <row r="34" ht="27" customHeight="1" spans="1:2">
      <c r="A34" s="54" t="s">
        <v>1551</v>
      </c>
      <c r="B34" s="55"/>
    </row>
    <row r="35" ht="27" customHeight="1" spans="1:2">
      <c r="A35" s="54" t="s">
        <v>1552</v>
      </c>
      <c r="B35" s="55"/>
    </row>
    <row r="36" ht="27" customHeight="1" spans="1:2">
      <c r="A36" s="56" t="s">
        <v>1553</v>
      </c>
      <c r="B36" s="55">
        <v>0</v>
      </c>
    </row>
    <row r="37" ht="27" customHeight="1" spans="1:6">
      <c r="A37" s="54" t="s">
        <v>1554</v>
      </c>
      <c r="B37" s="55"/>
      <c r="C37" s="71"/>
      <c r="D37" s="71"/>
      <c r="E37" s="71"/>
      <c r="F37" s="71"/>
    </row>
    <row r="38" s="71" customFormat="1" ht="27" customHeight="1" spans="1:6">
      <c r="A38" s="54" t="s">
        <v>1555</v>
      </c>
      <c r="B38" s="55"/>
      <c r="C38" s="80"/>
      <c r="D38" s="80"/>
      <c r="E38" s="80"/>
      <c r="F38" s="80"/>
    </row>
    <row r="39" ht="27" customHeight="1" spans="1:2">
      <c r="A39" s="54" t="s">
        <v>1556</v>
      </c>
      <c r="B39" s="55"/>
    </row>
    <row r="40" ht="27" customHeight="1" spans="1:2">
      <c r="A40" s="54" t="s">
        <v>1557</v>
      </c>
      <c r="B40" s="55"/>
    </row>
    <row r="41" ht="27" customHeight="1" spans="1:2">
      <c r="A41" s="54" t="s">
        <v>1558</v>
      </c>
      <c r="B41" s="55"/>
    </row>
    <row r="42" ht="27" customHeight="1" spans="1:2">
      <c r="A42" s="54" t="s">
        <v>1559</v>
      </c>
      <c r="B42" s="55"/>
    </row>
    <row r="43" ht="27" customHeight="1" spans="1:2">
      <c r="A43" s="56" t="s">
        <v>1560</v>
      </c>
      <c r="B43" s="57">
        <v>0</v>
      </c>
    </row>
    <row r="44" ht="27" customHeight="1" spans="1:2">
      <c r="A44" s="54" t="s">
        <v>1561</v>
      </c>
      <c r="B44" s="55"/>
    </row>
    <row r="45" ht="27" customHeight="1" spans="1:2">
      <c r="A45" s="56" t="s">
        <v>1562</v>
      </c>
      <c r="B45" s="55">
        <v>3886</v>
      </c>
    </row>
    <row r="46" ht="27" customHeight="1" spans="1:2">
      <c r="A46" s="54" t="s">
        <v>1563</v>
      </c>
      <c r="B46" s="55">
        <v>204</v>
      </c>
    </row>
    <row r="47" ht="27" customHeight="1" spans="1:2">
      <c r="A47" s="54" t="s">
        <v>1564</v>
      </c>
      <c r="B47" s="55">
        <v>3682</v>
      </c>
    </row>
    <row r="48" ht="27" customHeight="1" spans="1:2">
      <c r="A48" s="54" t="s">
        <v>1565</v>
      </c>
      <c r="B48" s="55"/>
    </row>
    <row r="49" ht="27" customHeight="1" spans="1:2">
      <c r="A49" s="54" t="s">
        <v>1566</v>
      </c>
      <c r="B49" s="55">
        <v>70949</v>
      </c>
    </row>
    <row r="50" ht="27" customHeight="1" spans="1:2">
      <c r="A50" s="54" t="s">
        <v>1567</v>
      </c>
      <c r="B50" s="55">
        <v>70949</v>
      </c>
    </row>
    <row r="51" ht="27" customHeight="1" spans="1:2">
      <c r="A51" s="56"/>
      <c r="B51" s="57"/>
    </row>
    <row r="52" ht="27" customHeight="1" spans="1:2">
      <c r="A52" s="60" t="s">
        <v>1568</v>
      </c>
      <c r="B52" s="59">
        <v>1647783</v>
      </c>
    </row>
    <row r="53" ht="24.95" customHeight="1"/>
  </sheetData>
  <mergeCells count="2">
    <mergeCell ref="A2:B2"/>
    <mergeCell ref="A4:B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I7" sqref="I7"/>
    </sheetView>
  </sheetViews>
  <sheetFormatPr defaultColWidth="9" defaultRowHeight="14.25" outlineLevelCol="3"/>
  <cols>
    <col min="1" max="1" width="23.75" style="67" customWidth="1"/>
    <col min="2" max="2" width="17.375" style="67" customWidth="1"/>
    <col min="3" max="3" width="23.75" style="67" customWidth="1"/>
    <col min="4" max="4" width="17.375" style="67" customWidth="1"/>
    <col min="5" max="16384" width="9" style="67"/>
  </cols>
  <sheetData>
    <row r="1" spans="1:1">
      <c r="A1" s="68" t="s">
        <v>15</v>
      </c>
    </row>
    <row r="2" ht="22.5" spans="1:4">
      <c r="A2" s="49" t="s">
        <v>16</v>
      </c>
      <c r="B2" s="49"/>
      <c r="C2" s="49"/>
      <c r="D2" s="49"/>
    </row>
    <row r="3" spans="4:4">
      <c r="D3" s="69" t="s">
        <v>37</v>
      </c>
    </row>
    <row r="4" ht="39" customHeight="1" spans="1:4">
      <c r="A4" s="51" t="s">
        <v>1569</v>
      </c>
      <c r="B4" s="52"/>
      <c r="C4" s="51" t="s">
        <v>1570</v>
      </c>
      <c r="D4" s="52"/>
    </row>
    <row r="5" ht="39" customHeight="1" spans="1:4">
      <c r="A5" s="53" t="s">
        <v>1292</v>
      </c>
      <c r="B5" s="53" t="s">
        <v>1571</v>
      </c>
      <c r="C5" s="53" t="s">
        <v>1292</v>
      </c>
      <c r="D5" s="53" t="s">
        <v>1571</v>
      </c>
    </row>
    <row r="6" ht="39" customHeight="1" spans="1:4">
      <c r="A6" s="54" t="s">
        <v>1513</v>
      </c>
      <c r="B6" s="55"/>
      <c r="C6" s="54" t="s">
        <v>1572</v>
      </c>
      <c r="D6" s="55"/>
    </row>
    <row r="7" ht="39" customHeight="1" spans="1:4">
      <c r="A7" s="54" t="s">
        <v>1514</v>
      </c>
      <c r="B7" s="55"/>
      <c r="C7" s="56" t="s">
        <v>1573</v>
      </c>
      <c r="D7" s="55"/>
    </row>
    <row r="8" ht="39" customHeight="1" spans="1:4">
      <c r="A8" s="54" t="s">
        <v>1515</v>
      </c>
      <c r="B8" s="55"/>
      <c r="C8" s="56" t="s">
        <v>1574</v>
      </c>
      <c r="D8" s="57"/>
    </row>
    <row r="9" ht="39" customHeight="1" spans="1:4">
      <c r="A9" s="54" t="s">
        <v>1516</v>
      </c>
      <c r="B9" s="55"/>
      <c r="C9" s="56" t="s">
        <v>1575</v>
      </c>
      <c r="D9" s="57"/>
    </row>
    <row r="10" ht="39" customHeight="1" spans="1:4">
      <c r="A10" s="54" t="s">
        <v>1517</v>
      </c>
      <c r="B10" s="55"/>
      <c r="C10" s="56" t="s">
        <v>1576</v>
      </c>
      <c r="D10" s="57"/>
    </row>
    <row r="11" ht="39" customHeight="1" spans="1:4">
      <c r="A11" s="54" t="s">
        <v>1518</v>
      </c>
      <c r="B11" s="55"/>
      <c r="C11" s="56" t="s">
        <v>1577</v>
      </c>
      <c r="D11" s="57"/>
    </row>
    <row r="12" ht="39" customHeight="1" spans="1:4">
      <c r="A12" s="54" t="s">
        <v>1519</v>
      </c>
      <c r="B12" s="55"/>
      <c r="C12" s="56" t="s">
        <v>1578</v>
      </c>
      <c r="D12" s="57"/>
    </row>
    <row r="13" ht="39" customHeight="1" spans="1:4">
      <c r="A13" s="54" t="s">
        <v>1520</v>
      </c>
      <c r="B13" s="55"/>
      <c r="C13" s="58"/>
      <c r="D13" s="58"/>
    </row>
    <row r="14" ht="39" customHeight="1" spans="1:4">
      <c r="A14" s="54"/>
      <c r="B14" s="55"/>
      <c r="C14" s="70" t="s">
        <v>1579</v>
      </c>
      <c r="D14" s="59"/>
    </row>
    <row r="15" ht="39" customHeight="1" spans="1:4">
      <c r="A15" s="60" t="s">
        <v>1521</v>
      </c>
      <c r="B15" s="59"/>
      <c r="C15" s="60" t="s">
        <v>1580</v>
      </c>
      <c r="D15" s="59"/>
    </row>
  </sheetData>
  <mergeCells count="3">
    <mergeCell ref="A2:D2"/>
    <mergeCell ref="A4:B4"/>
    <mergeCell ref="C4:D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目录</vt:lpstr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  <vt:lpstr>表12</vt:lpstr>
      <vt:lpstr>表13</vt:lpstr>
      <vt:lpstr>表14</vt:lpstr>
      <vt:lpstr>表15</vt:lpstr>
      <vt:lpstr>表16</vt:lpstr>
      <vt:lpstr>表17</vt:lpstr>
      <vt:lpstr>表18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ty</cp:lastModifiedBy>
  <dcterms:created xsi:type="dcterms:W3CDTF">1996-12-17T01:32:00Z</dcterms:created>
  <cp:lastPrinted>2015-06-23T08:33:00Z</cp:lastPrinted>
  <dcterms:modified xsi:type="dcterms:W3CDTF">2021-06-16T07:49:05Z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350695C4C764486EAE4AE511DCABB057</vt:lpwstr>
  </property>
  <property fmtid="{D5CDD505-2E9C-101B-9397-08002B2CF9AE}" pid="3" name="KSOProductBuildVer">
    <vt:lpwstr>2052-11.1.0.10495</vt:lpwstr>
  </property>
</Properties>
</file>